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oai - KTN\2019\HĐND tinh\Hop bat thuong 9.2019\"/>
    </mc:Choice>
  </mc:AlternateContent>
  <bookViews>
    <workbookView xWindow="0" yWindow="0" windowWidth="19200" windowHeight="11490"/>
  </bookViews>
  <sheets>
    <sheet name="BM29 (VX) (TPCP)" sheetId="1" r:id="rId1"/>
  </sheets>
  <externalReferences>
    <externalReference r:id="rId2"/>
    <externalReference r:id="rId3"/>
    <externalReference r:id="rId4"/>
  </externalReferences>
  <definedNames>
    <definedName name="____a1" hidden="1">{"'Sheet1'!$L$16"}</definedName>
    <definedName name="____B1" hidden="1">{"'Sheet1'!$L$16"}</definedName>
    <definedName name="____ban2" hidden="1">{"'Sheet1'!$L$16"}</definedName>
    <definedName name="____h1" hidden="1">{"'Sheet1'!$L$16"}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M36" hidden="1">{"'Sheet1'!$L$16"}</definedName>
    <definedName name="____PA3" hidden="1">{"'Sheet1'!$L$16"}</definedName>
    <definedName name="____Pl2" hidden="1">{"'Sheet1'!$L$16"}</definedName>
    <definedName name="____Tru21" hidden="1">{"'Sheet1'!$L$16"}</definedName>
    <definedName name="___a1" hidden="1">{"'Sheet1'!$L$16"}</definedName>
    <definedName name="___B1" hidden="1">{"'Sheet1'!$L$16"}</definedName>
    <definedName name="___ban2" hidden="1">{"'Sheet1'!$L$16"}</definedName>
    <definedName name="___h1" hidden="1">{"'Sheet1'!$L$16"}</definedName>
    <definedName name="___hsm2">1.1289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M36" hidden="1">{"'Sheet1'!$L$16"}</definedName>
    <definedName name="___NSO2" hidden="1">{"'Sheet1'!$L$16"}</definedName>
    <definedName name="___PA3" hidden="1">{"'Sheet1'!$L$16"}</definedName>
    <definedName name="___Pl2" hidden="1">{"'Sheet1'!$L$16"}</definedName>
    <definedName name="___PL3" localSheetId="0" hidden="1">#REF!</definedName>
    <definedName name="___PL3" hidden="1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ru21" hidden="1">{"'Sheet1'!$L$16"}</definedName>
    <definedName name="__a1" hidden="1">{"'Sheet1'!$L$16"}</definedName>
    <definedName name="__B1" hidden="1">{"'Sheet1'!$L$16"}</definedName>
    <definedName name="__ban2" hidden="1">{"'Sheet1'!$L$16"}</definedName>
    <definedName name="__h1" hidden="1">{"'Sheet1'!$L$16"}</definedName>
    <definedName name="__hsm2">1.1289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isc1">0.035</definedName>
    <definedName name="__isc2">0.02</definedName>
    <definedName name="__isc3">0.054</definedName>
    <definedName name="__M36" hidden="1">{"'Sheet1'!$L$16"}</definedName>
    <definedName name="__NSO2" hidden="1">{"'Sheet1'!$L$16"}</definedName>
    <definedName name="__PA3" hidden="1">{"'Sheet1'!$L$16"}</definedName>
    <definedName name="__Pl2" hidden="1">{"'Sheet1'!$L$16"}</definedName>
    <definedName name="__SOC10">0.3456</definedName>
    <definedName name="__SOC8">0.2827</definedName>
    <definedName name="__Sta1">531.877</definedName>
    <definedName name="__Sta2">561.952</definedName>
    <definedName name="__Sta3">712.202</definedName>
    <definedName name="__Sta4">762.202</definedName>
    <definedName name="__Tru21" hidden="1">{"'Sheet1'!$L$16"}</definedName>
    <definedName name="_40x4">5100</definedName>
    <definedName name="_a1" hidden="1">{"'Sheet1'!$L$16"}</definedName>
    <definedName name="_B1" hidden="1">{"'Sheet1'!$L$16"}</definedName>
    <definedName name="_ban2" hidden="1">{"'Sheet1'!$L$16"}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h1" hidden="1">{"'Sheet1'!$L$16"}</definedName>
    <definedName name="_hsm2">1.1289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isc1">0.035</definedName>
    <definedName name="_isc2">0.02</definedName>
    <definedName name="_isc3">0.054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36" hidden="1">{"'Sheet1'!$L$16"}</definedName>
    <definedName name="_NSO2" hidden="1">{"'Sheet1'!$L$16"}</definedName>
    <definedName name="_Order1" hidden="1">255</definedName>
    <definedName name="_Order2" hidden="1">255</definedName>
    <definedName name="_PA3" hidden="1">{"'Sheet1'!$L$16"}</definedName>
    <definedName name="_Pl2" hidden="1">{"'Sheet1'!$L$16"}</definedName>
    <definedName name="_PL3" localSheetId="0" hidden="1">#REF!</definedName>
    <definedName name="_PL3" hidden="1">#REF!</definedName>
    <definedName name="_SOC10">0.3456</definedName>
    <definedName name="_SOC8">0.2827</definedName>
    <definedName name="_Sort" localSheetId="0" hidden="1">#REF!</definedName>
    <definedName name="_Sort" hidden="1">#REF!</definedName>
    <definedName name="_Sta1">531.877</definedName>
    <definedName name="_Sta2">561.952</definedName>
    <definedName name="_Sta3">712.202</definedName>
    <definedName name="_Sta4">762.202</definedName>
    <definedName name="_Tru21" hidden="1">{"'Sheet1'!$L$16"}</definedName>
    <definedName name="a" hidden="1">{"'Sheet1'!$L$16"}</definedName>
    <definedName name="ABC" localSheetId="0" hidden="1">#REF!</definedName>
    <definedName name="ABC" hidden="1">#REF!</definedName>
    <definedName name="anscount" hidden="1">3</definedName>
    <definedName name="ATGT" hidden="1">{"'Sheet1'!$L$16"}</definedName>
    <definedName name="B.nuamat">7.25</definedName>
    <definedName name="bdd">1.5</definedName>
    <definedName name="Bm">3.5</definedName>
    <definedName name="Bn">6.5</definedName>
    <definedName name="BQP">'[1]BANCO (3)'!$N$124</definedName>
    <definedName name="Bulongma">8700</definedName>
    <definedName name="C.doc1">540</definedName>
    <definedName name="C.doc2">740</definedName>
    <definedName name="CACAU">298161</definedName>
    <definedName name="CDTK_tim">31.77</definedName>
    <definedName name="chitietbgiang2" hidden="1">{"'Sheet1'!$L$16"}</definedName>
    <definedName name="chung">66</definedName>
    <definedName name="CLVC3">0.1</definedName>
    <definedName name="CoCauN" hidden="1">{"'Sheet1'!$L$16"}</definedName>
    <definedName name="Code" localSheetId="0" hidden="1">#REF!</definedName>
    <definedName name="Code" hidden="1">#REF!</definedName>
    <definedName name="Cotsatma">9726</definedName>
    <definedName name="Cotthepma">9726</definedName>
    <definedName name="CP" localSheetId="0" hidden="1">#REF!</definedName>
    <definedName name="CP" hidden="1">#REF!</definedName>
    <definedName name="CTCT1" hidden="1">{"'Sheet1'!$L$16"}</definedName>
    <definedName name="dam">78000</definedName>
    <definedName name="data1" localSheetId="0" hidden="1">#REF!</definedName>
    <definedName name="data1" hidden="1">#REF!</definedName>
    <definedName name="data2" localSheetId="0" hidden="1">#REF!</definedName>
    <definedName name="data2" hidden="1">#REF!</definedName>
    <definedName name="data3" localSheetId="0" hidden="1">#REF!</definedName>
    <definedName name="data3" hidden="1">#REF!</definedName>
    <definedName name="DataFilter" localSheetId="0">[2]!DataFilter</definedName>
    <definedName name="DataFilter">[2]!DataFilter</definedName>
    <definedName name="DataSort" localSheetId="0">[2]!DataSort</definedName>
    <definedName name="DataSort">[2]!DataSort</definedName>
    <definedName name="DCL_22">12117600</definedName>
    <definedName name="DCL_35">25490000</definedName>
    <definedName name="dddem">0.1</definedName>
    <definedName name="Discount" localSheetId="0" hidden="1">#REF!</definedName>
    <definedName name="Discount" hidden="1">#REF!</definedName>
    <definedName name="display_area_2" localSheetId="0" hidden="1">#REF!</definedName>
    <definedName name="display_area_2" hidden="1">#REF!</definedName>
    <definedName name="docdoc">0.03125</definedName>
    <definedName name="dotcong">1</definedName>
    <definedName name="drf" localSheetId="0" hidden="1">#REF!</definedName>
    <definedName name="drf" hidden="1">#REF!</definedName>
    <definedName name="ds" hidden="1">{#N/A,#N/A,FALSE,"Chi tiÆt"}</definedName>
    <definedName name="dsh" localSheetId="0" hidden="1">#REF!</definedName>
    <definedName name="dsh" hidden="1">#REF!</definedName>
    <definedName name="DuphongBCT">'[1]BANCO (3)'!$K$128</definedName>
    <definedName name="DuphongBNG">'[1]BANCO (3)'!$K$126</definedName>
    <definedName name="DuphongBQP">'[1]BANCO (3)'!$K$125</definedName>
    <definedName name="DuphongVKS">'[3]BANCO (2)'!$F$123</definedName>
    <definedName name="E.chandoc">8.875</definedName>
    <definedName name="E.PC">10.438</definedName>
    <definedName name="E.PVI">12</definedName>
    <definedName name="FCode" localSheetId="0" hidden="1">#REF!</definedName>
    <definedName name="FCode" hidden="1">#REF!</definedName>
    <definedName name="FI_12">4820</definedName>
    <definedName name="g" hidden="1">{"'Sheet1'!$L$16"}</definedName>
    <definedName name="GoBack" localSheetId="0">[2]Sheet1!GoBack</definedName>
    <definedName name="GoBack">[2]Sheet1!GoBack</definedName>
    <definedName name="h" hidden="1">{"'Sheet1'!$L$16"}</definedName>
    <definedName name="Hdao">0.3</definedName>
    <definedName name="Hdap">5.2</definedName>
    <definedName name="Heä_soá_laép_xaø_H">1.7</definedName>
    <definedName name="Heso">'[3]MT DPin (2)'!$BP$99</definedName>
    <definedName name="HiddenRows" localSheetId="0" hidden="1">#REF!</definedName>
    <definedName name="HiddenRows" hidden="1">#REF!</definedName>
    <definedName name="hoc">55000</definedName>
    <definedName name="HSCT3">0.1</definedName>
    <definedName name="HSDN">2.5</definedName>
    <definedName name="HSLXH">1.7</definedName>
    <definedName name="hsm">1.1289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TH">'[1]BANCO (3)'!$K$122</definedName>
    <definedName name="hsvl">1</definedName>
    <definedName name="hsvl2">1</definedName>
    <definedName name="htlm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" hidden="1">{"'Sheet1'!$L$16"}</definedName>
    <definedName name="HUU" hidden="1">{"'Sheet1'!$L$16"}</definedName>
    <definedName name="huy" hidden="1">{"'Sheet1'!$L$16"}</definedName>
    <definedName name="j" hidden="1">{"'Sheet1'!$L$16"}</definedName>
    <definedName name="k" hidden="1">{"'Sheet1'!$L$16"}</definedName>
    <definedName name="khac">2</definedName>
    <definedName name="khongtruotgia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l" hidden="1">{"'Sheet1'!$L$16"}</definedName>
    <definedName name="L63x6">5800</definedName>
    <definedName name="langson" hidden="1">{"'Sheet1'!$L$16"}</definedName>
    <definedName name="LBS_22">107800000</definedName>
    <definedName name="lk" localSheetId="0" hidden="1">#REF!</definedName>
    <definedName name="lk" hidden="1">#REF!</definedName>
    <definedName name="m" hidden="1">{"'Sheet1'!$L$16"}</definedName>
    <definedName name="mo" hidden="1">{"'Sheet1'!$L$16"}</definedName>
    <definedName name="moi" hidden="1">{"'Sheet1'!$L$16"}</definedName>
    <definedName name="n" hidden="1">{"'Sheet1'!$L$16"}</definedName>
    <definedName name="OrderTable" localSheetId="0" hidden="1">#REF!</definedName>
    <definedName name="OrderTable" hidden="1">#REF!</definedName>
    <definedName name="PAIII_" hidden="1">{"'Sheet1'!$L$16"}</definedName>
    <definedName name="PMS" hidden="1">{"'Sheet1'!$L$16"}</definedName>
    <definedName name="_xlnm.Print_Area" localSheetId="0">'BM29 (VX) (TPCP)'!$A$1:$AL$82</definedName>
    <definedName name="_xlnm.Print_Titles" localSheetId="0">'BM29 (VX) (TPCP)'!$4:$9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rate">14000</definedName>
    <definedName name="RCArea" localSheetId="0" hidden="1">#REF!</definedName>
    <definedName name="RCArea" hidden="1">#REF!</definedName>
    <definedName name="S.dinh">640</definedName>
    <definedName name="Spanner_Auto_File">"C:\My Documents\tinh cdo.x2a"</definedName>
    <definedName name="SpecialPrice" localSheetId="0" hidden="1">#REF!</definedName>
    <definedName name="SpecialPrice" hidden="1">#REF!</definedName>
    <definedName name="t" hidden="1">{"'Sheet1'!$L$16"}</definedName>
    <definedName name="Tang">100</definedName>
    <definedName name="TaxTV">10%</definedName>
    <definedName name="TaxXL">5%</definedName>
    <definedName name="tbl_ProdInfo" localSheetId="0" hidden="1">#REF!</definedName>
    <definedName name="tbl_ProdInfo" hidden="1">#REF!</definedName>
    <definedName name="tha" hidden="1">{"'Sheet1'!$L$16"}</definedName>
    <definedName name="thepma">10500</definedName>
    <definedName name="thue">6</definedName>
    <definedName name="Tiepdiama">9500</definedName>
    <definedName name="ttttt" hidden="1">{"'Sheet1'!$L$16"}</definedName>
    <definedName name="TTTTTTTTT" hidden="1">{"'Sheet1'!$L$16"}</definedName>
    <definedName name="ttttttttttt" hidden="1">{"'Sheet1'!$L$16"}</definedName>
    <definedName name="tuyennhanh" hidden="1">{"'Sheet1'!$L$16"}</definedName>
    <definedName name="tytrong16so5nam">'[1]PLI CTrinh'!$CN$10</definedName>
    <definedName name="u" hidden="1">{"'Sheet1'!$L$16"}</definedName>
    <definedName name="ư" hidden="1">{"'Sheet1'!$L$16"}</definedName>
    <definedName name="v" hidden="1">{"'Sheet1'!$L$16"}</definedName>
    <definedName name="VAÄT_LIEÄU">"nhandongia"</definedName>
    <definedName name="vcoto" hidden="1">{"'Sheet1'!$L$16"}</definedName>
    <definedName name="Viet" hidden="1">{"'Sheet1'!$L$16"}</definedName>
    <definedName name="WIRE1">5</definedName>
    <definedName name="wrn.aaa." hidden="1">{#N/A,#N/A,FALSE,"Sheet1";#N/A,#N/A,FALSE,"Sheet1";#N/A,#N/A,FALSE,"Sheet1"}</definedName>
    <definedName name="wrn.chi._.tiÆt." hidden="1">{#N/A,#N/A,FALSE,"Chi tiÆt"}</definedName>
    <definedName name="wrn.cong." hidden="1">{#N/A,#N/A,FALSE,"Sheet1"}</definedName>
    <definedName name="wrn.vd." hidden="1">{#N/A,#N/A,TRUE,"BT M200 da 10x20"}</definedName>
    <definedName name="XBCNCKT">5600</definedName>
    <definedName name="XCCT">0.5</definedName>
    <definedName name="xls" hidden="1">{"'Sheet1'!$L$16"}</definedName>
    <definedName name="xlttbninh" hidden="1">{"'Sheet1'!$L$16"}</definedName>
    <definedName name="XTKKTTC">7500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/>
  <c r="Q11" i="1"/>
  <c r="R11" i="1"/>
  <c r="I12" i="1"/>
  <c r="J12" i="1"/>
  <c r="K12" i="1"/>
  <c r="K11" i="1" s="1"/>
  <c r="L12" i="1"/>
  <c r="L11" i="1" s="1"/>
  <c r="M12" i="1"/>
  <c r="M11" i="1" s="1"/>
  <c r="N12" i="1"/>
  <c r="N11" i="1" s="1"/>
  <c r="O12" i="1"/>
  <c r="O11" i="1" s="1"/>
  <c r="P12" i="1"/>
  <c r="P11" i="1" s="1"/>
  <c r="Q12" i="1"/>
  <c r="R12" i="1"/>
  <c r="S12" i="1"/>
  <c r="S11" i="1" s="1"/>
  <c r="T12" i="1"/>
  <c r="T11" i="1" s="1"/>
  <c r="U12" i="1"/>
  <c r="U11" i="1" s="1"/>
  <c r="V12" i="1"/>
  <c r="V11" i="1" s="1"/>
  <c r="Z12" i="1"/>
  <c r="Z11" i="1" s="1"/>
  <c r="AB12" i="1"/>
  <c r="AB11" i="1" s="1"/>
  <c r="AE12" i="1"/>
  <c r="AE11" i="1" s="1"/>
  <c r="AE10" i="1" s="1"/>
  <c r="H12" i="1"/>
  <c r="H11" i="1" s="1"/>
  <c r="AF13" i="1"/>
  <c r="AF12" i="1" s="1"/>
  <c r="AF11" i="1" s="1"/>
  <c r="AE13" i="1"/>
  <c r="AA13" i="1"/>
  <c r="AA12" i="1" s="1"/>
  <c r="AA11" i="1" s="1"/>
  <c r="AA10" i="1" s="1"/>
  <c r="Y13" i="1"/>
  <c r="Y12" i="1" s="1"/>
  <c r="Y11" i="1" s="1"/>
  <c r="H16" i="1" l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B16" i="1"/>
  <c r="AC16" i="1"/>
  <c r="AD16" i="1"/>
  <c r="AF16" i="1"/>
  <c r="AH71" i="1" l="1"/>
  <c r="AG71" i="1"/>
  <c r="AF71" i="1"/>
  <c r="AD71" i="1"/>
  <c r="AC71" i="1"/>
  <c r="AB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AF61" i="1"/>
  <c r="AD61" i="1"/>
  <c r="AC61" i="1"/>
  <c r="AB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AH56" i="1"/>
  <c r="AG56" i="1"/>
  <c r="AF56" i="1"/>
  <c r="AD56" i="1"/>
  <c r="AC56" i="1"/>
  <c r="AB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AF43" i="1"/>
  <c r="AD43" i="1"/>
  <c r="AC43" i="1"/>
  <c r="AB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AH34" i="1"/>
  <c r="AG34" i="1"/>
  <c r="AF34" i="1"/>
  <c r="AD34" i="1"/>
  <c r="AC34" i="1"/>
  <c r="AB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AF29" i="1"/>
  <c r="AD29" i="1"/>
  <c r="AC29" i="1"/>
  <c r="AB29" i="1"/>
  <c r="Z29" i="1"/>
  <c r="Y29" i="1"/>
  <c r="X29" i="1"/>
  <c r="W29" i="1"/>
  <c r="V29" i="1"/>
  <c r="V15" i="1" s="1"/>
  <c r="V14" i="1" s="1"/>
  <c r="V10" i="1" s="1"/>
  <c r="U29" i="1"/>
  <c r="T29" i="1"/>
  <c r="S29" i="1"/>
  <c r="S15" i="1" s="1"/>
  <c r="S14" i="1" s="1"/>
  <c r="S10" i="1" s="1"/>
  <c r="R29" i="1"/>
  <c r="Q29" i="1"/>
  <c r="P29" i="1"/>
  <c r="O29" i="1"/>
  <c r="O15" i="1" s="1"/>
  <c r="O14" i="1" s="1"/>
  <c r="O10" i="1" s="1"/>
  <c r="N29" i="1"/>
  <c r="M29" i="1"/>
  <c r="L29" i="1"/>
  <c r="K29" i="1"/>
  <c r="J29" i="1"/>
  <c r="I29" i="1"/>
  <c r="H29" i="1"/>
  <c r="H15" i="1" s="1"/>
  <c r="AB15" i="1"/>
  <c r="AB14" i="1" s="1"/>
  <c r="AB10" i="1" s="1"/>
  <c r="W15" i="1"/>
  <c r="Z15" i="1"/>
  <c r="Z14" i="1" s="1"/>
  <c r="Z10" i="1" s="1"/>
  <c r="J15" i="1"/>
  <c r="J14" i="1" s="1"/>
  <c r="J10" i="1" s="1"/>
  <c r="R9" i="1"/>
  <c r="S9" i="1" s="1"/>
  <c r="T9" i="1" s="1"/>
  <c r="K9" i="1"/>
  <c r="L9" i="1" s="1"/>
  <c r="M9" i="1" s="1"/>
  <c r="N9" i="1" s="1"/>
  <c r="O9" i="1" s="1"/>
  <c r="P9" i="1" s="1"/>
  <c r="H9" i="1"/>
  <c r="I9" i="1" s="1"/>
  <c r="B9" i="1"/>
  <c r="D9" i="1" s="1"/>
  <c r="E9" i="1" s="1"/>
  <c r="F9" i="1" s="1"/>
  <c r="K15" i="1" l="1"/>
  <c r="K14" i="1" s="1"/>
  <c r="K10" i="1" s="1"/>
  <c r="N15" i="1"/>
  <c r="N14" i="1" s="1"/>
  <c r="N10" i="1" s="1"/>
  <c r="R15" i="1"/>
  <c r="R14" i="1" s="1"/>
  <c r="R10" i="1" s="1"/>
  <c r="AF15" i="1"/>
  <c r="AF14" i="1" s="1"/>
  <c r="AF10" i="1" s="1"/>
  <c r="H14" i="1"/>
  <c r="H10" i="1" s="1"/>
  <c r="L15" i="1"/>
  <c r="L14" i="1" s="1"/>
  <c r="L10" i="1" s="1"/>
  <c r="P15" i="1"/>
  <c r="P14" i="1" s="1"/>
  <c r="P10" i="1" s="1"/>
  <c r="T15" i="1"/>
  <c r="T14" i="1" s="1"/>
  <c r="T10" i="1" s="1"/>
  <c r="X15" i="1"/>
  <c r="AC15" i="1"/>
  <c r="I15" i="1"/>
  <c r="I14" i="1" s="1"/>
  <c r="I10" i="1" s="1"/>
  <c r="M15" i="1"/>
  <c r="M14" i="1" s="1"/>
  <c r="M10" i="1" s="1"/>
  <c r="Q15" i="1"/>
  <c r="Q14" i="1" s="1"/>
  <c r="Q10" i="1" s="1"/>
  <c r="U15" i="1"/>
  <c r="U14" i="1" s="1"/>
  <c r="U10" i="1" s="1"/>
  <c r="Y15" i="1"/>
  <c r="Y14" i="1" s="1"/>
  <c r="Y10" i="1" s="1"/>
  <c r="AD15" i="1"/>
</calcChain>
</file>

<file path=xl/sharedStrings.xml><?xml version="1.0" encoding="utf-8"?>
<sst xmlns="http://schemas.openxmlformats.org/spreadsheetml/2006/main" count="193" uniqueCount="168">
  <si>
    <t>Đơn vị: Triệu đồng</t>
  </si>
  <si>
    <t>TT</t>
  </si>
  <si>
    <t>Danh mục dự án</t>
  </si>
  <si>
    <t>Mã dự án</t>
  </si>
  <si>
    <t>Địa điểm XD</t>
  </si>
  <si>
    <t>Năng lực thiết kế</t>
  </si>
  <si>
    <t>Thời gian KC-HT</t>
  </si>
  <si>
    <t>Quyết định đầu tư ban đầu</t>
  </si>
  <si>
    <t>Quyết định đầu tư điều chỉnh</t>
  </si>
  <si>
    <t>Năm N</t>
  </si>
  <si>
    <t>Lũy kế vốn đã bố trí đến hết kế hoạch năm N</t>
  </si>
  <si>
    <t>Kế hoạch năm trung hạn 5 năm giai đoạn 2016-2020</t>
  </si>
  <si>
    <t>Kế hoạch trung hạn đã giao đến hết năm 2019</t>
  </si>
  <si>
    <t>Nhu cầu kế hoạch năm 2020</t>
  </si>
  <si>
    <t>Dự kiến kế hoạch năm 2020</t>
  </si>
  <si>
    <t>Ghi chú</t>
  </si>
  <si>
    <t>Số quyết định; ngày, tháng, năm ban hành</t>
  </si>
  <si>
    <t xml:space="preserve">TMĐT </t>
  </si>
  <si>
    <t>Kế hoạch</t>
  </si>
  <si>
    <t>Ước thực hiện từ 1/1 năm N đến 31/12 năm N</t>
  </si>
  <si>
    <t>Giải ngân thực hiện từ 1/1 năm N đến 31/1 năm N+1</t>
  </si>
  <si>
    <t>Tổng số (tất cả các nguồn vốn)</t>
  </si>
  <si>
    <t>Trong đó: vốn TPCP</t>
  </si>
  <si>
    <t>Trong đó: vốn …</t>
  </si>
  <si>
    <t>Trong đó: vốn NSTW</t>
  </si>
  <si>
    <t>Tổng số</t>
  </si>
  <si>
    <t xml:space="preserve">Trong đó: NSTW </t>
  </si>
  <si>
    <t>Trong đó:</t>
  </si>
  <si>
    <t>Thu hồi các khoản vốn ứng trước NSTW</t>
  </si>
  <si>
    <r>
      <t>Thanh toán nợ XDCB</t>
    </r>
    <r>
      <rPr>
        <i/>
        <vertAlign val="superscript"/>
        <sz val="14"/>
        <rFont val="Times New Roman"/>
        <family val="1"/>
      </rPr>
      <t>(4)</t>
    </r>
  </si>
  <si>
    <t>I</t>
  </si>
  <si>
    <t xml:space="preserve">Chương trình kiên cố hóa trường, lớp học mầm non, tiểu học </t>
  </si>
  <si>
    <t>Các dự án đầu tư xây dựng các trường mầm non và các trường tiểu học ở huyện Lệ Thủy</t>
  </si>
  <si>
    <t>Nhà lớp học 2 tầng 4 phòng Trường Mầm non xã Ngư Thủy Bắc</t>
  </si>
  <si>
    <t>2362/QĐ-UBND ngày 30/6/2017</t>
  </si>
  <si>
    <t>Trường Mầm non xã Lâm Thủy (Khu vực Trung tâm)</t>
  </si>
  <si>
    <t>2357/QĐ-UBND ngày 30/6/2017</t>
  </si>
  <si>
    <t>Nhà lớp học 4 phòng Trường Mầm non Kim Thuỷ (cụm bản Cồn Cùng, An Bai, Mít, Trung Đoàn)</t>
  </si>
  <si>
    <t>2352/QĐ-UBND ngày 30/6/2017</t>
  </si>
  <si>
    <t>Nhà lớp 2 tầng 6 phòng Trường Mầm non KV trung tâm
 xã Ngân Thủy</t>
  </si>
  <si>
    <t>2353/QĐ-UBND ngày 30/6/2017</t>
  </si>
  <si>
    <t>Nhà lớp học 2 tầng 4 phòng Trường Mầm non Thái Thuỷ</t>
  </si>
  <si>
    <t>2381/QĐ-UBND ngày 30/6/2017</t>
  </si>
  <si>
    <t>Trường tiểu học 2 tầng  6 phòng  xã Ngư Thủy Trung</t>
  </si>
  <si>
    <t>2366/QĐ-UBND ngày 30/6/2017</t>
  </si>
  <si>
    <t xml:space="preserve">Nhà lớp học 2 tầng 6 phòng Trường tiểu học xã Ngư Thủy Nam </t>
  </si>
  <si>
    <t>2365/QĐ-UBND ngày 30/6/2017</t>
  </si>
  <si>
    <t>Nhà lớp học 2 tầng 6 phòng Trường Tiểu học xã Hưng Thủy</t>
  </si>
  <si>
    <t>2364/QĐ-UBND ngày 30/6/2017</t>
  </si>
  <si>
    <t>Nhà lớp học 2 tầng 4 phòng trường Tiểu học số 1 xã Hồng Thủy</t>
  </si>
  <si>
    <t>2363/QĐ-UBND ngày 30/6/2017</t>
  </si>
  <si>
    <t>Nhà lớp học 2 tầng 4 phòng Trường TH Kim Thuỷ - Điểm trường bản Khe Khế</t>
  </si>
  <si>
    <t>2314/QĐ-UBND ngày 29/6/2017</t>
  </si>
  <si>
    <t>Trường PTDT bán trú TH và THCS Ngân Thuỷ (2 điểm trường)</t>
  </si>
  <si>
    <t>2319/QĐ-UBND ngày 29/6/2017</t>
  </si>
  <si>
    <t>Trường Tiểu học 2 tầng 6 phòng xã Thái Thuỷ</t>
  </si>
  <si>
    <t>2378/QĐ-UBND ngày 30/6/2017</t>
  </si>
  <si>
    <t>Các dự án đầu tư xây dựng các trường mầm non và các trường tiểu học ở huyện Quảng Ninh</t>
  </si>
  <si>
    <t>Nhà lớp học 2 tầng 6 phòng trường Mầm non trung tâm xã Trường Xuân, huyện Quảng Ninh, tỉnh Quảng Bình</t>
  </si>
  <si>
    <t>2341/QĐ-UBND ngày 30/6/2017</t>
  </si>
  <si>
    <t xml:space="preserve">Nhà lớp học 2 tầng 6 phòng Trường Tiểu học xã Hải Ninh </t>
  </si>
  <si>
    <t>2327/QĐ-UBND ngày 30/6/2017</t>
  </si>
  <si>
    <t>Nhà lớp học 2 tầng 6 phòng Trường Tiểu học Long Sơn, xã Trường Sơn</t>
  </si>
  <si>
    <t>2351/QĐ-UBND ngày 30/6/2017</t>
  </si>
  <si>
    <t xml:space="preserve">Nhà lớp học 2 tầng 6 phòng Trường Phổ thông dân tộc bán trú Tiểu học Trường Xuân </t>
  </si>
  <si>
    <t>2326/QĐ-UBND ngày 30/6/2017</t>
  </si>
  <si>
    <t>Các dự án đầu tư xây dựng các trường mầm non và các trường tiểu học ở huyện Bố Trạch</t>
  </si>
  <si>
    <t>Trường Mầm non Mỹ Trạch  2 tầng 6 phòng (khu vực trung tâm)</t>
  </si>
  <si>
    <t>2367/QĐ-UBND ngày 30/6/2017</t>
  </si>
  <si>
    <t>Trường TH 2 tầng 6 phòng xã Phú Trạch</t>
  </si>
  <si>
    <t>2818/QĐ-UBND ngày 8/8/2017</t>
  </si>
  <si>
    <t>Trường Tiểu học 2 tầng 10 phòng xã Lâm Trạch (Khu vực Trung tâm, khu vực Tam Trang)</t>
  </si>
  <si>
    <t>2369/QĐ-UBND ngày 30/6/2017</t>
  </si>
  <si>
    <t>Trường Tiểu học Liên Trạch</t>
  </si>
  <si>
    <t>2328/QĐ-UBND ngày 30/6/2017</t>
  </si>
  <si>
    <t>Nhà lớp học 6 phòng 2 tầng Trường tiểu học số 2 Phúc Trạch</t>
  </si>
  <si>
    <t>2647/QĐ-UBND ngày 26/7/2017</t>
  </si>
  <si>
    <t>Nhà lớp học 2 tầng 6 phòng Trường Tiểu học số 1 Xuân Trạch</t>
  </si>
  <si>
    <t>2368/QĐ-UBND ngày 30/6/2017</t>
  </si>
  <si>
    <t>Xây dựng điểm trường bản 51 xã Thượng Trạch</t>
  </si>
  <si>
    <t>2336/QĐ-UBND ngày 30/6/2017</t>
  </si>
  <si>
    <t>Xây dựng điểm trường bản Nòông cũ và Noồng mới xã Thượng Trạch</t>
  </si>
  <si>
    <t>2332/QĐ-UBND ngày 30/6/2017</t>
  </si>
  <si>
    <t>Các dự án đầu tư xây dựng các trường mầm non và các trường tiểu học ở huyện Quảng Trạch</t>
  </si>
  <si>
    <t>Trường Mầm non thôn Tú Loan xã Quảng Hưng (4 phòng)</t>
  </si>
  <si>
    <t>2374/QĐ-UBND ngày 30/6/2017</t>
  </si>
  <si>
    <t>Nhà lớp học 4 phòng trường Mầm non thôn Vĩnh Sơn xã Quảng Đông</t>
  </si>
  <si>
    <t>2375/QĐ-UBND ngày 30/6/2017</t>
  </si>
  <si>
    <t>Nhà lớp học 4 phòng 2 tầng trường Mầm non xã Cảnh Hóa</t>
  </si>
  <si>
    <t>2359/QĐ-UBND ngày 30/6/2017</t>
  </si>
  <si>
    <t>Nhà lớp học 4 phòng Trường MN xã Quảng Kim</t>
  </si>
  <si>
    <t>2347/QĐ-UBND ngày 30/6/2017</t>
  </si>
  <si>
    <t>Nhà lớp học 4 phòng Trường MN xã Quảng Thạch (Khu vực Trung tâm)</t>
  </si>
  <si>
    <t>2348/QĐ-UBND ngày 30/6/2017</t>
  </si>
  <si>
    <t>Trường Tiểu học Phù Hóa 2 tầng 6 phòng</t>
  </si>
  <si>
    <t>2370/QĐ-UBND ngày 30/6/2017</t>
  </si>
  <si>
    <t>Trường Tiểu học số 1 xã Quảng Phú (2 tầng 6 phòng)</t>
  </si>
  <si>
    <t>2344/QĐ-UBND ngày 30/6/2017</t>
  </si>
  <si>
    <t>Nhà lớp học 2 tầng 6 phòng tiểu học số 1 Quảng Hưng</t>
  </si>
  <si>
    <t>2373/QĐ-UBND ngày 30/6/2017</t>
  </si>
  <si>
    <t>Nhà lớp học 8 phòng 2 tầng Trường Tiểu học số 1 Quảng Châu</t>
  </si>
  <si>
    <t>2372/QĐ-UBND ngày 30/6/2017</t>
  </si>
  <si>
    <t>Trường tiểu học 6 phòng 2 tầng tại thôn Hà Tiến, Quảng Tiến</t>
  </si>
  <si>
    <t>2345/QĐ-UBND ngày 30/6/2017</t>
  </si>
  <si>
    <t>Nhà lớp học 2 tầng 4 phòng trường Tiểu học Quảng Hợp, khu vực Bưởi Rỏi</t>
  </si>
  <si>
    <t>2377/QĐ-UBND ngày 30/6/2017</t>
  </si>
  <si>
    <t>Nhà lớp học 6 phòng 2 tầng trường tiểu học Quảng Hợp khu vực Hợp Phú</t>
  </si>
  <si>
    <t>2376/QĐ-UBND ngày 30/6/2017</t>
  </si>
  <si>
    <t>Các Dự án đầu tư xây dựng các trường mầm non và các trường tiểu học ở thị xã Ba Đồn</t>
  </si>
  <si>
    <t>Nhà lớp học 6 phòng 2 tầng trường MN trung tâm xã Quảng Lộc</t>
  </si>
  <si>
    <t>2371/QĐ-UBND ngày 30/6/2017</t>
  </si>
  <si>
    <t>Nhà lớp học 6 phòng 2 tầng trường tiểu học Quảng Hải</t>
  </si>
  <si>
    <t>2321/QĐ-UBND ngày 29/6/2017</t>
  </si>
  <si>
    <t>Nhà lớp học 2 tầng 6 phòng Trường Tiểu học số 2 xã Quảng Văn</t>
  </si>
  <si>
    <t>2343/QĐ-UBND ngày 30/6/2017</t>
  </si>
  <si>
    <t>Trường Tiểu học Quảng Minh A (2 tầng 4 phòng)</t>
  </si>
  <si>
    <t>2346/QĐ-UBND ngày 30/6/2017</t>
  </si>
  <si>
    <t>Các Dự án đầu tư xây dựng các trường tiểu học ở huyện Minh Hóa</t>
  </si>
  <si>
    <t>Trường Tiểu học Bãi Dinh xã Dân Hóa</t>
  </si>
  <si>
    <t>2342/QĐ-UBND ngày 30/6/2017</t>
  </si>
  <si>
    <t xml:space="preserve"> Trường TH &amp; THCS số 1 Trọng Hóa ( Điểm trung tâm) </t>
  </si>
  <si>
    <t>2355/QĐ-UBND ngày 30/6/2017</t>
  </si>
  <si>
    <t>Nhà lớp học 6 phòng 2 tầng Trường TH Tiến Nhất, Thượng Hóa</t>
  </si>
  <si>
    <t>2358/QĐ-UBND ngày 30/6/2017</t>
  </si>
  <si>
    <t>Nhà lớp học 2 tầng 8 phòng Trường TH số 1, số 2 Trung Hóa</t>
  </si>
  <si>
    <t>2354/QĐ-UBND ngày 30/6/2017</t>
  </si>
  <si>
    <t>Nhà lớp học 2 tầng 4 phòng Trường TH Hóa Lương, Hóa Sơn</t>
  </si>
  <si>
    <t>2356/QĐ-UBND ngày 30/6/2017</t>
  </si>
  <si>
    <t>Nhà lớp học 2 tầng 4 phòng Trường tiểu học Hóa Tiến</t>
  </si>
  <si>
    <t>2380/QĐ-UBND ngày 30/6/2017</t>
  </si>
  <si>
    <t>Trường Tiểu học Xuân Hóa (6 phòng)</t>
  </si>
  <si>
    <t>2329/QĐ-UBND ngày 30/6/2017</t>
  </si>
  <si>
    <t>Nhà lớp học 2 tầng 4 phòng Trường Tiểu học Yên Hóa</t>
  </si>
  <si>
    <t>2340/QĐ-UBND ngày 30/6/2017</t>
  </si>
  <si>
    <t>Trường tiểu học số 1,2 Tân Hóa (8 phòng)</t>
  </si>
  <si>
    <t>2350/QĐ-UBND ngày 30/6/2017</t>
  </si>
  <si>
    <t>Các Dự án đầu tư xây dựng các trường mầm non và các trường tiểu học ở huyện Tuyên Hóa</t>
  </si>
  <si>
    <t>Nhà lớp học 4 phòng Trường MN Ngư Hoá</t>
  </si>
  <si>
    <t>2333/QĐ-UBND ngày 30/6/2017</t>
  </si>
  <si>
    <t>Nhà lớp học 4 phòng 2 tầng Trường MN Tân Thủy, xã Kim Hóa</t>
  </si>
  <si>
    <t>2337/QĐ-UBND ngày 30/6/2017</t>
  </si>
  <si>
    <t>Nhà lớp học 4 phòng 2 tầng Trường MN Bắc Sơn</t>
  </si>
  <si>
    <t>2349/QĐ-UBND ngày 30/6/2017</t>
  </si>
  <si>
    <t>Nhà lớp học 4 phòng trường Mầm non khu vực trung tâm xã Lê Hóa</t>
  </si>
  <si>
    <t>2379/QĐ-UBND ngày 30/6/2017</t>
  </si>
  <si>
    <t>Nhà lớp học 6 phòng 2 tầng Trường TH Cao Quảng</t>
  </si>
  <si>
    <t>2338/QĐ-UBND ngày 30/6/2017</t>
  </si>
  <si>
    <t>Nhà lớp học 6 phòng 2 tầng Trường TH Thanh Thạch</t>
  </si>
  <si>
    <t>2339/QĐ-UBND ngày 30/6/2007</t>
  </si>
  <si>
    <t>Nhà lớp học 6 phòng 2 tầng Trường TH Đồng Hoá</t>
  </si>
  <si>
    <t>2819/QĐ-UBND ngày 8/8/2017</t>
  </si>
  <si>
    <t>Nhà lớp học 4 phòng 2 tầng Trường TH Huyền Thuỷ</t>
  </si>
  <si>
    <t>2335/QĐ-UBND ngày 30/6/2017</t>
  </si>
  <si>
    <t>Nhà lớp học 6 phòng 2 tầng Trường TH Sơn Hoá</t>
  </si>
  <si>
    <t>2361/QĐ-UBND ngày 30/6/2017</t>
  </si>
  <si>
    <t>Nhà lớp học 6 phòng 2 tầng Trường TH Thuận Hoá</t>
  </si>
  <si>
    <t>2360/QĐ-UBND ngày 30/6/2017</t>
  </si>
  <si>
    <t>Nhà lớp học 6 phòng Trường tiểu học Thanh Lạng</t>
  </si>
  <si>
    <t>2334/QĐ-UBND ngày 30/6/2017</t>
  </si>
  <si>
    <t>CHI TIẾT DỰ KIẾN KẾ HOẠCH ĐẦU TƯ NĂM 2020 VỐN TRÁI PHIẾU CHÍNH PHỦ</t>
  </si>
  <si>
    <t>Các dự án hoàn thành, bàn giao, đưa vào sử dụng đến ngày 31/12/2019</t>
  </si>
  <si>
    <t>II</t>
  </si>
  <si>
    <t>Giao thông</t>
  </si>
  <si>
    <t>Dự án Hệ thống đường từ Cầu Nhật Lệ 2 đến đường Hồ Chí Minh nhánh Đông</t>
  </si>
  <si>
    <t>Các dự án dự kiến hoàn thành năm 2020</t>
  </si>
  <si>
    <t>2555/QĐ-UBND ngày 14/7/2017</t>
  </si>
  <si>
    <t>TỔNG SỐ</t>
  </si>
  <si>
    <t>PHỤ LỤC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</si>
</sst>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i/>
      <sz val="18"/>
      <name val="Times New Roman"/>
      <family val="1"/>
    </font>
    <font>
      <sz val="14"/>
      <color indexed="9"/>
      <name val="Times New Roman"/>
      <family val="1"/>
    </font>
    <font>
      <i/>
      <vertAlign val="superscript"/>
      <sz val="14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i/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8"/>
      <name val="Times New Roman"/>
      <family val="1"/>
    </font>
    <font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1" fontId="3" fillId="0" borderId="0" xfId="2" applyNumberFormat="1" applyFont="1" applyFill="1" applyAlignment="1">
      <alignment horizontal="right" vertical="center"/>
    </xf>
    <xf numFmtId="1" fontId="3" fillId="0" borderId="0" xfId="2" applyNumberFormat="1" applyFont="1" applyFill="1" applyAlignment="1">
      <alignment vertical="center"/>
    </xf>
    <xf numFmtId="1" fontId="8" fillId="0" borderId="0" xfId="2" applyNumberFormat="1" applyFont="1" applyFill="1" applyAlignment="1">
      <alignment vertical="center"/>
    </xf>
    <xf numFmtId="1" fontId="8" fillId="0" borderId="0" xfId="2" applyNumberFormat="1" applyFont="1" applyFill="1" applyBorder="1" applyAlignment="1">
      <alignment vertical="center"/>
    </xf>
    <xf numFmtId="3" fontId="3" fillId="0" borderId="0" xfId="2" applyNumberFormat="1" applyFont="1" applyBorder="1" applyAlignment="1">
      <alignment horizontal="center" vertical="center" wrapText="1"/>
    </xf>
    <xf numFmtId="3" fontId="5" fillId="0" borderId="2" xfId="2" applyNumberFormat="1" applyFont="1" applyFill="1" applyBorder="1" applyAlignment="1">
      <alignment horizontal="center" vertical="center" wrapText="1"/>
    </xf>
    <xf numFmtId="3" fontId="5" fillId="0" borderId="2" xfId="2" applyNumberFormat="1" applyFont="1" applyBorder="1" applyAlignment="1">
      <alignment horizontal="center" vertical="center" wrapText="1"/>
    </xf>
    <xf numFmtId="3" fontId="5" fillId="0" borderId="0" xfId="2" applyNumberFormat="1" applyFont="1" applyFill="1" applyBorder="1" applyAlignment="1">
      <alignment horizontal="center" vertical="center" wrapText="1"/>
    </xf>
    <xf numFmtId="3" fontId="5" fillId="0" borderId="0" xfId="2" applyNumberFormat="1" applyFont="1" applyBorder="1" applyAlignment="1">
      <alignment horizontal="center" vertical="center" wrapText="1"/>
    </xf>
    <xf numFmtId="3" fontId="10" fillId="0" borderId="2" xfId="2" quotePrefix="1" applyNumberFormat="1" applyFont="1" applyFill="1" applyBorder="1" applyAlignment="1">
      <alignment horizontal="center" vertical="center" wrapText="1"/>
    </xf>
    <xf numFmtId="3" fontId="3" fillId="0" borderId="2" xfId="2" quotePrefix="1" applyNumberFormat="1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vertical="center" wrapText="1"/>
    </xf>
    <xf numFmtId="3" fontId="6" fillId="0" borderId="2" xfId="2" quotePrefix="1" applyNumberFormat="1" applyFont="1" applyFill="1" applyBorder="1" applyAlignment="1">
      <alignment horizontal="center" vertical="center" wrapText="1"/>
    </xf>
    <xf numFmtId="1" fontId="6" fillId="0" borderId="2" xfId="2" quotePrefix="1" applyNumberFormat="1" applyFont="1" applyFill="1" applyBorder="1" applyAlignment="1">
      <alignment horizontal="left" vertical="center" wrapText="1"/>
    </xf>
    <xf numFmtId="3" fontId="6" fillId="0" borderId="2" xfId="2" applyNumberFormat="1" applyFont="1" applyFill="1" applyBorder="1" applyAlignment="1">
      <alignment horizontal="center" vertical="center" wrapText="1"/>
    </xf>
    <xf numFmtId="1" fontId="3" fillId="0" borderId="2" xfId="2" applyNumberFormat="1" applyFont="1" applyFill="1" applyBorder="1" applyAlignment="1">
      <alignment horizontal="right" vertical="center"/>
    </xf>
    <xf numFmtId="164" fontId="11" fillId="0" borderId="2" xfId="1" applyNumberFormat="1" applyFont="1" applyFill="1" applyBorder="1" applyAlignment="1">
      <alignment horizontal="right" vertical="center"/>
    </xf>
    <xf numFmtId="1" fontId="6" fillId="0" borderId="2" xfId="2" applyNumberFormat="1" applyFont="1" applyFill="1" applyBorder="1" applyAlignment="1">
      <alignment vertical="center" wrapText="1"/>
    </xf>
    <xf numFmtId="1" fontId="12" fillId="2" borderId="2" xfId="2" applyNumberFormat="1" applyFont="1" applyFill="1" applyBorder="1" applyAlignment="1">
      <alignment horizontal="center" vertical="center" wrapText="1"/>
    </xf>
    <xf numFmtId="164" fontId="13" fillId="2" borderId="2" xfId="3" applyNumberFormat="1" applyFont="1" applyFill="1" applyBorder="1" applyAlignment="1">
      <alignment horizontal="right" vertical="center"/>
    </xf>
    <xf numFmtId="3" fontId="5" fillId="0" borderId="2" xfId="2" quotePrefix="1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3" fontId="4" fillId="0" borderId="2" xfId="2" applyNumberFormat="1" applyFont="1" applyFill="1" applyBorder="1" applyAlignment="1">
      <alignment horizontal="center" vertical="center" wrapText="1"/>
    </xf>
    <xf numFmtId="1" fontId="15" fillId="2" borderId="2" xfId="2" applyNumberFormat="1" applyFont="1" applyFill="1" applyBorder="1" applyAlignment="1">
      <alignment horizontal="center" vertical="center" wrapText="1"/>
    </xf>
    <xf numFmtId="164" fontId="14" fillId="2" borderId="2" xfId="3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" fontId="16" fillId="2" borderId="2" xfId="2" applyNumberFormat="1" applyFont="1" applyFill="1" applyBorder="1" applyAlignment="1">
      <alignment horizontal="center" vertical="center" wrapText="1"/>
    </xf>
    <xf numFmtId="164" fontId="11" fillId="2" borderId="2" xfId="3" applyNumberFormat="1" applyFont="1" applyFill="1" applyBorder="1" applyAlignment="1">
      <alignment horizontal="right" vertical="center"/>
    </xf>
    <xf numFmtId="0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1" fontId="16" fillId="0" borderId="2" xfId="2" applyNumberFormat="1" applyFont="1" applyFill="1" applyBorder="1" applyAlignment="1">
      <alignment horizontal="center" vertical="center" wrapText="1"/>
    </xf>
    <xf numFmtId="1" fontId="3" fillId="0" borderId="0" xfId="2" applyNumberFormat="1" applyFont="1" applyFill="1" applyAlignment="1">
      <alignment horizontal="center" vertical="center"/>
    </xf>
    <xf numFmtId="1" fontId="3" fillId="0" borderId="0" xfId="2" applyNumberFormat="1" applyFont="1" applyFill="1" applyAlignment="1">
      <alignment vertical="center" wrapText="1"/>
    </xf>
    <xf numFmtId="1" fontId="3" fillId="0" borderId="0" xfId="2" applyNumberFormat="1" applyFont="1" applyFill="1" applyAlignment="1">
      <alignment horizontal="center" vertical="center" wrapText="1"/>
    </xf>
    <xf numFmtId="3" fontId="11" fillId="0" borderId="2" xfId="2" quotePrefix="1" applyNumberFormat="1" applyFont="1" applyFill="1" applyBorder="1" applyAlignment="1">
      <alignment horizontal="center" vertical="center" wrapText="1"/>
    </xf>
    <xf numFmtId="3" fontId="13" fillId="0" borderId="2" xfId="2" quotePrefix="1" applyNumberFormat="1" applyFont="1" applyFill="1" applyBorder="1" applyAlignment="1">
      <alignment horizontal="center" vertical="center" wrapText="1"/>
    </xf>
    <xf numFmtId="3" fontId="6" fillId="0" borderId="0" xfId="2" applyNumberFormat="1" applyFont="1" applyFill="1" applyBorder="1" applyAlignment="1">
      <alignment vertical="center" wrapText="1"/>
    </xf>
    <xf numFmtId="3" fontId="13" fillId="0" borderId="2" xfId="2" quotePrefix="1" applyNumberFormat="1" applyFont="1" applyFill="1" applyBorder="1" applyAlignment="1">
      <alignment horizontal="left" vertical="center" wrapText="1"/>
    </xf>
    <xf numFmtId="164" fontId="18" fillId="0" borderId="2" xfId="1" applyNumberFormat="1" applyFont="1" applyFill="1" applyBorder="1" applyAlignment="1">
      <alignment horizontal="right" vertical="center"/>
    </xf>
    <xf numFmtId="3" fontId="11" fillId="0" borderId="2" xfId="2" quotePrefix="1" applyNumberFormat="1" applyFont="1" applyFill="1" applyBorder="1" applyAlignment="1">
      <alignment horizontal="left" vertical="center" wrapText="1"/>
    </xf>
    <xf numFmtId="1" fontId="20" fillId="0" borderId="0" xfId="2" applyNumberFormat="1" applyFont="1" applyFill="1" applyAlignment="1">
      <alignment horizontal="right" vertical="center"/>
    </xf>
    <xf numFmtId="1" fontId="19" fillId="0" borderId="0" xfId="2" applyNumberFormat="1" applyFont="1" applyFill="1" applyAlignment="1">
      <alignment horizontal="center" vertical="center"/>
    </xf>
    <xf numFmtId="3" fontId="3" fillId="0" borderId="7" xfId="2" applyNumberFormat="1" applyFont="1" applyBorder="1" applyAlignment="1">
      <alignment horizontal="center" vertical="center" wrapText="1"/>
    </xf>
    <xf numFmtId="3" fontId="3" fillId="0" borderId="9" xfId="2" applyNumberFormat="1" applyFont="1" applyBorder="1" applyAlignment="1">
      <alignment horizontal="center" vertical="center" wrapText="1"/>
    </xf>
    <xf numFmtId="3" fontId="3" fillId="0" borderId="8" xfId="2" applyNumberFormat="1" applyFont="1" applyBorder="1" applyAlignment="1">
      <alignment horizontal="center" vertical="center" wrapText="1"/>
    </xf>
    <xf numFmtId="3" fontId="3" fillId="0" borderId="13" xfId="2" applyNumberFormat="1" applyFont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3" fontId="3" fillId="0" borderId="14" xfId="2" applyNumberFormat="1" applyFont="1" applyBorder="1" applyAlignment="1">
      <alignment horizontal="center" vertical="center" wrapText="1"/>
    </xf>
    <xf numFmtId="3" fontId="3" fillId="0" borderId="7" xfId="2" applyNumberFormat="1" applyFont="1" applyFill="1" applyBorder="1" applyAlignment="1">
      <alignment horizontal="center" vertical="center" wrapText="1"/>
    </xf>
    <xf numFmtId="3" fontId="3" fillId="0" borderId="8" xfId="2" applyNumberFormat="1" applyFont="1" applyFill="1" applyBorder="1" applyAlignment="1">
      <alignment horizontal="center" vertical="center" wrapText="1"/>
    </xf>
    <xf numFmtId="3" fontId="3" fillId="0" borderId="13" xfId="2" applyNumberFormat="1" applyFont="1" applyFill="1" applyBorder="1" applyAlignment="1">
      <alignment horizontal="center" vertical="center" wrapText="1"/>
    </xf>
    <xf numFmtId="3" fontId="3" fillId="0" borderId="14" xfId="2" applyNumberFormat="1" applyFont="1" applyFill="1" applyBorder="1" applyAlignment="1">
      <alignment horizontal="center" vertical="center" wrapText="1"/>
    </xf>
    <xf numFmtId="3" fontId="3" fillId="0" borderId="3" xfId="2" applyNumberFormat="1" applyFont="1" applyFill="1" applyBorder="1" applyAlignment="1">
      <alignment horizontal="center" vertical="center" wrapText="1"/>
    </xf>
    <xf numFmtId="3" fontId="3" fillId="0" borderId="10" xfId="2" applyNumberFormat="1" applyFont="1" applyFill="1" applyBorder="1" applyAlignment="1">
      <alignment horizontal="center" vertical="center" wrapText="1"/>
    </xf>
    <xf numFmtId="3" fontId="3" fillId="0" borderId="15" xfId="2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5" xfId="0" applyBorder="1"/>
    <xf numFmtId="3" fontId="3" fillId="0" borderId="2" xfId="2" applyNumberFormat="1" applyFont="1" applyBorder="1" applyAlignment="1">
      <alignment horizontal="center" vertical="center" wrapText="1"/>
    </xf>
    <xf numFmtId="3" fontId="3" fillId="0" borderId="2" xfId="2" applyNumberFormat="1" applyFont="1" applyFill="1" applyBorder="1" applyAlignment="1">
      <alignment horizontal="center" vertical="center" wrapText="1"/>
    </xf>
    <xf numFmtId="3" fontId="3" fillId="0" borderId="4" xfId="2" applyNumberFormat="1" applyFont="1" applyFill="1" applyBorder="1" applyAlignment="1">
      <alignment horizontal="center" vertical="center" wrapText="1"/>
    </xf>
    <xf numFmtId="3" fontId="3" fillId="0" borderId="5" xfId="2" applyNumberFormat="1" applyFont="1" applyFill="1" applyBorder="1" applyAlignment="1">
      <alignment horizontal="center" vertical="center" wrapText="1"/>
    </xf>
    <xf numFmtId="3" fontId="3" fillId="0" borderId="6" xfId="2" applyNumberFormat="1" applyFont="1" applyFill="1" applyBorder="1" applyAlignment="1">
      <alignment horizontal="center" vertical="center" wrapText="1"/>
    </xf>
    <xf numFmtId="3" fontId="3" fillId="0" borderId="11" xfId="2" applyNumberFormat="1" applyFont="1" applyBorder="1" applyAlignment="1">
      <alignment horizontal="center" vertical="center" wrapText="1"/>
    </xf>
    <xf numFmtId="3" fontId="3" fillId="0" borderId="12" xfId="2" applyNumberFormat="1" applyFont="1" applyBorder="1" applyAlignment="1">
      <alignment horizontal="center" vertical="center" wrapText="1"/>
    </xf>
    <xf numFmtId="1" fontId="19" fillId="0" borderId="0" xfId="2" applyNumberFormat="1" applyFont="1" applyFill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right" vertical="center"/>
    </xf>
    <xf numFmtId="3" fontId="3" fillId="0" borderId="3" xfId="2" applyNumberFormat="1" applyFont="1" applyBorder="1" applyAlignment="1">
      <alignment horizontal="center" vertical="center" wrapText="1"/>
    </xf>
    <xf numFmtId="3" fontId="3" fillId="0" borderId="10" xfId="2" applyNumberFormat="1" applyFont="1" applyBorder="1" applyAlignment="1">
      <alignment horizontal="center" vertical="center" wrapText="1"/>
    </xf>
    <xf numFmtId="3" fontId="3" fillId="0" borderId="15" xfId="2" applyNumberFormat="1" applyFont="1" applyBorder="1" applyAlignment="1">
      <alignment horizontal="center" vertical="center" wrapText="1"/>
    </xf>
    <xf numFmtId="3" fontId="3" fillId="0" borderId="0" xfId="2" applyNumberFormat="1" applyFont="1" applyBorder="1" applyAlignment="1">
      <alignment horizontal="center" vertical="center" wrapText="1"/>
    </xf>
    <xf numFmtId="3" fontId="5" fillId="0" borderId="2" xfId="2" applyNumberFormat="1" applyFont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3" fontId="5" fillId="0" borderId="0" xfId="2" applyNumberFormat="1" applyFont="1" applyBorder="1" applyAlignment="1">
      <alignment horizontal="center" vertical="center" wrapText="1"/>
    </xf>
  </cellXfs>
  <cellStyles count="4">
    <cellStyle name="Comma" xfId="1" builtinId="3"/>
    <cellStyle name="Comma 16 3 2 2 2 3" xfId="3"/>
    <cellStyle name="Normal" xfId="0" builtinId="0"/>
    <cellStyle name="Normal_Bieu mau (CV 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KH%202016-2020\Dau%20tu\Tong%20hop%20phan%20bo\TH%202016-2020%20091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User\Downloads\TH%20phan%20bo%20%2017.9.2015_Th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PLI_CTrinh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PIPE-03E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1"/>
      <sheetName val="MD"/>
      <sheetName val="ND"/>
      <sheetName val="CONG"/>
      <sheetName val="DGCT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Chi tiet - Dv lap"/>
      <sheetName val="TH KHTC"/>
      <sheetName val="000"/>
      <sheetName val="BC_KKTSCD"/>
      <sheetName val="Chitiet"/>
      <sheetName val="Sheet2 (2)"/>
      <sheetName val="Mau_BC_KKTSCD"/>
      <sheetName val="Chart2"/>
      <sheetName val="Tonghop"/>
      <sheetName val="TM"/>
      <sheetName val="Bia"/>
      <sheetName val="BU-gian"/>
      <sheetName val="Bu-Ha"/>
      <sheetName val="PTVT"/>
      <sheetName val="Gia DAN"/>
      <sheetName val="Dan"/>
      <sheetName val="Cuoc"/>
      <sheetName val="Bugia"/>
      <sheetName val="KL57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THCT"/>
      <sheetName val="cap cho cac DT"/>
      <sheetName val="Ung - hoan"/>
      <sheetName val="CP may"/>
      <sheetName val="SS"/>
      <sheetName val="NVL"/>
      <sheetName val="10000000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Tong Thu"/>
      <sheetName val="Tong Chi"/>
      <sheetName val="Truong hoc"/>
      <sheetName val="Cty CP"/>
      <sheetName val="G.thau 3B"/>
      <sheetName val="T.Hop Thu-chi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Phu luc"/>
      <sheetName val="Gia trÞ"/>
      <sheetName val="TH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3"/>
      <sheetName val="Sheet14"/>
      <sheetName val="Sheet15"/>
      <sheetName val="Sheet16"/>
      <sheetName val="VL"/>
      <sheetName val="CTXD"/>
      <sheetName val=".."/>
      <sheetName val="CTDN"/>
      <sheetName val="san vuon"/>
      <sheetName val="khu phu tro"/>
      <sheetName val="KH 2003 (moi max)"/>
      <sheetName val="116(300)"/>
      <sheetName val="116(200)"/>
      <sheetName val="116(150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Thuyet minh"/>
      <sheetName val="CQ-HQ"/>
      <sheetName val="be tong"/>
      <sheetName val="Thep"/>
      <sheetName val="Tong hop thep"/>
      <sheetName val="CT Duong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phan tich DG"/>
      <sheetName val="gia vat lieu"/>
      <sheetName val="gia xe may"/>
      <sheetName val="gia nhan cong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PTCT"/>
      <sheetName val="CDghino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dutoan1"/>
      <sheetName val="Anhtoan"/>
      <sheetName val="dutoan2"/>
      <sheetName val="vat tu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Caodo"/>
      <sheetName val="Dat"/>
      <sheetName val="KL-CTTK"/>
      <sheetName val="BTH"/>
      <sheetName val="CHIT"/>
      <sheetName val="THXH"/>
      <sheetName val="BHXH"/>
      <sheetName val="Phu luc HD"/>
      <sheetName val="Gia du thau"/>
      <sheetName val="PTDG"/>
      <sheetName val="Ca xe"/>
      <sheetName val="CT xa"/>
      <sheetName val="TLGC"/>
      <sheetName val="BL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HDT"/>
      <sheetName val="DM-Goc"/>
      <sheetName val="Gia-CT"/>
      <sheetName val="PTCP"/>
      <sheetName val="cphoi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sent to"/>
      <sheetName val="Q1-02"/>
      <sheetName val="Q2-02"/>
      <sheetName val="Q3-02"/>
      <sheetName val="Tien ung"/>
      <sheetName val="phi luong3"/>
      <sheetName val="Quyet toan"/>
      <sheetName val="Thu hoi"/>
      <sheetName val="Lai vay"/>
      <sheetName val="Tien vay"/>
      <sheetName val="Cong no"/>
      <sheetName val="Cop pha"/>
      <sheetName val="20000000"/>
      <sheetName val="T1(T1)04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Thang 12"/>
      <sheetName val="Thang 1"/>
      <sheetName val="moi"/>
      <sheetName val="Thang 12 (2)"/>
      <sheetName val="Thang 01"/>
      <sheetName val="clvl"/>
      <sheetName val="Chenh lech"/>
      <sheetName val="Kinh phí"/>
      <sheetName val="TH mau moi tu T10"/>
      <sheetName val="Tong hop Quy IV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TH du toan "/>
      <sheetName val="Du toan "/>
      <sheetName val="C.Tinh"/>
      <sheetName val="TK_cap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Outlets"/>
      <sheetName val="PGs"/>
      <sheetName val="C45A-BH"/>
      <sheetName val="C46A-BH"/>
      <sheetName val="C47A-BH"/>
      <sheetName val="C48A-BH"/>
      <sheetName val="S-53-1"/>
      <sheetName val="HTSD6LD"/>
      <sheetName val="HTSDDNN"/>
      <sheetName val="DGXDCB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HTSDKT"/>
      <sheetName val="BD"/>
      <sheetName val="HTNT"/>
      <sheetName val="CHART"/>
      <sheetName val="HTDT"/>
      <sheetName val="HTSDD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au 2(3)"/>
      <sheetName val="00000005"/>
      <sheetName val="00000006"/>
      <sheetName val="KH 200³ (moi max)"/>
      <sheetName val="PIPE-03E.XLS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TK331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BU13-_x0003__x0000_+"/>
      <sheetName val="PTS䁌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@.Dap"/>
      <sheetName val="Cong doan"/>
      <sheetName val="A"/>
    </sheetNames>
    <definedNames>
      <definedName name="DataFilter"/>
      <definedName name="DataSort"/>
      <definedName name="GoBack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/>
      <sheetData sheetId="805"/>
      <sheetData sheetId="806"/>
      <sheetData sheetId="807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/>
      <sheetData sheetId="832"/>
      <sheetData sheetId="833"/>
      <sheetData sheetId="834"/>
      <sheetData sheetId="835" refreshError="1"/>
      <sheetData sheetId="836" refreshError="1"/>
      <sheetData sheetId="837"/>
      <sheetData sheetId="838"/>
      <sheetData sheetId="839"/>
      <sheetData sheetId="840"/>
      <sheetData sheetId="84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/>
      <sheetData sheetId="1139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 refreshError="1"/>
      <sheetData sheetId="1237" refreshError="1"/>
      <sheetData sheetId="1238" refreshError="1"/>
      <sheetData sheetId="1239"/>
      <sheetData sheetId="1240" refreshError="1"/>
      <sheetData sheetId="1241"/>
      <sheetData sheetId="1242"/>
      <sheetData sheetId="1243" refreshError="1"/>
      <sheetData sheetId="1244" refreshError="1"/>
      <sheetData sheetId="1245"/>
      <sheetData sheetId="1246"/>
      <sheetData sheetId="1247" refreshError="1"/>
      <sheetData sheetId="1248" refreshError="1"/>
      <sheetData sheetId="1249" refreshError="1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 refreshError="1"/>
      <sheetData sheetId="1269"/>
      <sheetData sheetId="1270"/>
      <sheetData sheetId="1271"/>
      <sheetData sheetId="1272"/>
      <sheetData sheetId="1273"/>
      <sheetData sheetId="1274"/>
      <sheetData sheetId="1275"/>
      <sheetData sheetId="1276" refreshError="1"/>
      <sheetData sheetId="1277" refreshError="1"/>
      <sheetData sheetId="1278" refreshError="1"/>
      <sheetData sheetId="1279" refreshError="1"/>
      <sheetData sheetId="1280"/>
      <sheetData sheetId="1281"/>
      <sheetData sheetId="1282" refreshError="1"/>
      <sheetData sheetId="1283" refreshError="1"/>
      <sheetData sheetId="1284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 refreshError="1"/>
      <sheetData sheetId="1319" refreshError="1"/>
      <sheetData sheetId="1320" refreshError="1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 refreshError="1"/>
      <sheetData sheetId="1332" refreshError="1"/>
      <sheetData sheetId="1333"/>
      <sheetData sheetId="1334"/>
      <sheetData sheetId="1335" refreshError="1"/>
      <sheetData sheetId="1336" refreshError="1"/>
      <sheetData sheetId="1337"/>
      <sheetData sheetId="1338"/>
      <sheetData sheetId="1339"/>
      <sheetData sheetId="1340"/>
      <sheetData sheetId="134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chung"/>
      <sheetName val="BANCO (3)"/>
      <sheetName val="MT TW in (2)"/>
      <sheetName val="PL III CTrinh (2)"/>
      <sheetName val="PL IV nganh (2)"/>
      <sheetName val="MT DPin (3)"/>
      <sheetName val="TH in (2)"/>
      <sheetName val="PLIb"/>
      <sheetName val="PLIIIb"/>
      <sheetName val="BANCO (2)"/>
      <sheetName val="MT DPin (2)"/>
      <sheetName val="THSS"/>
      <sheetName val="THSS (3)"/>
      <sheetName val="THSS (4)"/>
      <sheetName val="THSS (6)"/>
      <sheetName val="THSS (5)"/>
      <sheetName val="THSS (7)"/>
      <sheetName val="PL III CTrinh (3)"/>
      <sheetName val="PL IV nganh (3)"/>
      <sheetName val="PL III CTrinh"/>
      <sheetName val="PL IV nganh"/>
      <sheetName val="TH 2016-2020-gom CTMTQG"/>
      <sheetName val="SS dia phuong"/>
      <sheetName val="TH 2016-2020 -Kgom CTMTQG"/>
      <sheetName val="TH in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TH phan bo  17.9.2015_Thu"/>
    </sheetNames>
    <sheetDataSet>
      <sheetData sheetId="0" refreshError="1"/>
      <sheetData sheetId="1">
        <row r="122">
          <cell r="I122">
            <v>6.7156099999999999</v>
          </cell>
        </row>
      </sheetData>
      <sheetData sheetId="2">
        <row r="29">
          <cell r="K29">
            <v>49327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3">
          <cell r="F123">
            <v>4.5632445555441416E-2</v>
          </cell>
        </row>
      </sheetData>
      <sheetData sheetId="10">
        <row r="99">
          <cell r="BP99">
            <v>6.7156099999999999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B13" t="str">
            <v>TỔNG SỐ</v>
          </cell>
        </row>
      </sheetData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S368"/>
  <sheetViews>
    <sheetView tabSelected="1" view="pageLayout" topLeftCell="A30" zoomScale="55" zoomScaleNormal="85" zoomScaleSheetLayoutView="55" zoomScalePageLayoutView="55" workbookViewId="0">
      <selection activeCell="Y6" sqref="Y6:Y8"/>
    </sheetView>
  </sheetViews>
  <sheetFormatPr defaultRowHeight="18.75" x14ac:dyDescent="0.25"/>
  <cols>
    <col min="1" max="1" width="5.140625" style="33" customWidth="1"/>
    <col min="2" max="2" width="32.42578125" style="34" customWidth="1"/>
    <col min="3" max="3" width="12.42578125" style="34" customWidth="1"/>
    <col min="4" max="6" width="10.28515625" style="35" hidden="1" customWidth="1"/>
    <col min="7" max="7" width="11" style="35" customWidth="1"/>
    <col min="8" max="9" width="11" style="1" customWidth="1"/>
    <col min="10" max="10" width="11" style="35" hidden="1" customWidth="1"/>
    <col min="11" max="20" width="11" style="1" hidden="1" customWidth="1"/>
    <col min="21" max="22" width="11" style="1" customWidth="1"/>
    <col min="23" max="23" width="15.28515625" style="1" customWidth="1"/>
    <col min="24" max="28" width="11" style="1" customWidth="1"/>
    <col min="29" max="29" width="14.85546875" style="1" customWidth="1"/>
    <col min="30" max="32" width="11" style="1" customWidth="1"/>
    <col min="33" max="33" width="14.85546875" style="1" customWidth="1"/>
    <col min="34" max="35" width="11" style="1" customWidth="1"/>
    <col min="36" max="36" width="9.42578125" style="1" hidden="1" customWidth="1"/>
    <col min="37" max="37" width="10.42578125" style="1" hidden="1" customWidth="1"/>
    <col min="38" max="38" width="9.7109375" style="1" hidden="1" customWidth="1"/>
    <col min="39" max="266" width="9" style="2"/>
    <col min="267" max="267" width="5.140625" style="2" customWidth="1"/>
    <col min="268" max="268" width="32.42578125" style="2" customWidth="1"/>
    <col min="269" max="271" width="10.28515625" style="2" customWidth="1"/>
    <col min="272" max="273" width="12.42578125" style="2" customWidth="1"/>
    <col min="274" max="274" width="11.28515625" style="2" customWidth="1"/>
    <col min="275" max="275" width="12.42578125" style="2" customWidth="1"/>
    <col min="276" max="276" width="11.28515625" style="2" customWidth="1"/>
    <col min="277" max="277" width="12.42578125" style="2" customWidth="1"/>
    <col min="278" max="278" width="11.28515625" style="2" customWidth="1"/>
    <col min="279" max="279" width="12.42578125" style="2" customWidth="1"/>
    <col min="280" max="280" width="11.28515625" style="2" customWidth="1"/>
    <col min="281" max="281" width="12.42578125" style="2" customWidth="1"/>
    <col min="282" max="282" width="11.28515625" style="2" customWidth="1"/>
    <col min="283" max="283" width="14.140625" style="2" customWidth="1"/>
    <col min="284" max="284" width="10.28515625" style="2" customWidth="1"/>
    <col min="285" max="285" width="17.140625" style="2" customWidth="1"/>
    <col min="286" max="286" width="12" style="2" customWidth="1"/>
    <col min="287" max="287" width="14.140625" style="2" customWidth="1"/>
    <col min="288" max="288" width="10.28515625" style="2" customWidth="1"/>
    <col min="289" max="289" width="17.140625" style="2" customWidth="1"/>
    <col min="290" max="290" width="12" style="2" customWidth="1"/>
    <col min="291" max="291" width="10.7109375" style="2" customWidth="1"/>
    <col min="292" max="294" width="0" style="2" hidden="1" customWidth="1"/>
    <col min="295" max="522" width="9" style="2"/>
    <col min="523" max="523" width="5.140625" style="2" customWidth="1"/>
    <col min="524" max="524" width="32.42578125" style="2" customWidth="1"/>
    <col min="525" max="527" width="10.28515625" style="2" customWidth="1"/>
    <col min="528" max="529" width="12.42578125" style="2" customWidth="1"/>
    <col min="530" max="530" width="11.28515625" style="2" customWidth="1"/>
    <col min="531" max="531" width="12.42578125" style="2" customWidth="1"/>
    <col min="532" max="532" width="11.28515625" style="2" customWidth="1"/>
    <col min="533" max="533" width="12.42578125" style="2" customWidth="1"/>
    <col min="534" max="534" width="11.28515625" style="2" customWidth="1"/>
    <col min="535" max="535" width="12.42578125" style="2" customWidth="1"/>
    <col min="536" max="536" width="11.28515625" style="2" customWidth="1"/>
    <col min="537" max="537" width="12.42578125" style="2" customWidth="1"/>
    <col min="538" max="538" width="11.28515625" style="2" customWidth="1"/>
    <col min="539" max="539" width="14.140625" style="2" customWidth="1"/>
    <col min="540" max="540" width="10.28515625" style="2" customWidth="1"/>
    <col min="541" max="541" width="17.140625" style="2" customWidth="1"/>
    <col min="542" max="542" width="12" style="2" customWidth="1"/>
    <col min="543" max="543" width="14.140625" style="2" customWidth="1"/>
    <col min="544" max="544" width="10.28515625" style="2" customWidth="1"/>
    <col min="545" max="545" width="17.140625" style="2" customWidth="1"/>
    <col min="546" max="546" width="12" style="2" customWidth="1"/>
    <col min="547" max="547" width="10.7109375" style="2" customWidth="1"/>
    <col min="548" max="550" width="0" style="2" hidden="1" customWidth="1"/>
    <col min="551" max="778" width="9" style="2"/>
    <col min="779" max="779" width="5.140625" style="2" customWidth="1"/>
    <col min="780" max="780" width="32.42578125" style="2" customWidth="1"/>
    <col min="781" max="783" width="10.28515625" style="2" customWidth="1"/>
    <col min="784" max="785" width="12.42578125" style="2" customWidth="1"/>
    <col min="786" max="786" width="11.28515625" style="2" customWidth="1"/>
    <col min="787" max="787" width="12.42578125" style="2" customWidth="1"/>
    <col min="788" max="788" width="11.28515625" style="2" customWidth="1"/>
    <col min="789" max="789" width="12.42578125" style="2" customWidth="1"/>
    <col min="790" max="790" width="11.28515625" style="2" customWidth="1"/>
    <col min="791" max="791" width="12.42578125" style="2" customWidth="1"/>
    <col min="792" max="792" width="11.28515625" style="2" customWidth="1"/>
    <col min="793" max="793" width="12.42578125" style="2" customWidth="1"/>
    <col min="794" max="794" width="11.28515625" style="2" customWidth="1"/>
    <col min="795" max="795" width="14.140625" style="2" customWidth="1"/>
    <col min="796" max="796" width="10.28515625" style="2" customWidth="1"/>
    <col min="797" max="797" width="17.140625" style="2" customWidth="1"/>
    <col min="798" max="798" width="12" style="2" customWidth="1"/>
    <col min="799" max="799" width="14.140625" style="2" customWidth="1"/>
    <col min="800" max="800" width="10.28515625" style="2" customWidth="1"/>
    <col min="801" max="801" width="17.140625" style="2" customWidth="1"/>
    <col min="802" max="802" width="12" style="2" customWidth="1"/>
    <col min="803" max="803" width="10.7109375" style="2" customWidth="1"/>
    <col min="804" max="806" width="0" style="2" hidden="1" customWidth="1"/>
    <col min="807" max="1034" width="9" style="2"/>
    <col min="1035" max="1035" width="5.140625" style="2" customWidth="1"/>
    <col min="1036" max="1036" width="32.42578125" style="2" customWidth="1"/>
    <col min="1037" max="1039" width="10.28515625" style="2" customWidth="1"/>
    <col min="1040" max="1041" width="12.42578125" style="2" customWidth="1"/>
    <col min="1042" max="1042" width="11.28515625" style="2" customWidth="1"/>
    <col min="1043" max="1043" width="12.42578125" style="2" customWidth="1"/>
    <col min="1044" max="1044" width="11.28515625" style="2" customWidth="1"/>
    <col min="1045" max="1045" width="12.42578125" style="2" customWidth="1"/>
    <col min="1046" max="1046" width="11.28515625" style="2" customWidth="1"/>
    <col min="1047" max="1047" width="12.42578125" style="2" customWidth="1"/>
    <col min="1048" max="1048" width="11.28515625" style="2" customWidth="1"/>
    <col min="1049" max="1049" width="12.42578125" style="2" customWidth="1"/>
    <col min="1050" max="1050" width="11.28515625" style="2" customWidth="1"/>
    <col min="1051" max="1051" width="14.140625" style="2" customWidth="1"/>
    <col min="1052" max="1052" width="10.28515625" style="2" customWidth="1"/>
    <col min="1053" max="1053" width="17.140625" style="2" customWidth="1"/>
    <col min="1054" max="1054" width="12" style="2" customWidth="1"/>
    <col min="1055" max="1055" width="14.140625" style="2" customWidth="1"/>
    <col min="1056" max="1056" width="10.28515625" style="2" customWidth="1"/>
    <col min="1057" max="1057" width="17.140625" style="2" customWidth="1"/>
    <col min="1058" max="1058" width="12" style="2" customWidth="1"/>
    <col min="1059" max="1059" width="10.7109375" style="2" customWidth="1"/>
    <col min="1060" max="1062" width="0" style="2" hidden="1" customWidth="1"/>
    <col min="1063" max="1290" width="9" style="2"/>
    <col min="1291" max="1291" width="5.140625" style="2" customWidth="1"/>
    <col min="1292" max="1292" width="32.42578125" style="2" customWidth="1"/>
    <col min="1293" max="1295" width="10.28515625" style="2" customWidth="1"/>
    <col min="1296" max="1297" width="12.42578125" style="2" customWidth="1"/>
    <col min="1298" max="1298" width="11.28515625" style="2" customWidth="1"/>
    <col min="1299" max="1299" width="12.42578125" style="2" customWidth="1"/>
    <col min="1300" max="1300" width="11.28515625" style="2" customWidth="1"/>
    <col min="1301" max="1301" width="12.42578125" style="2" customWidth="1"/>
    <col min="1302" max="1302" width="11.28515625" style="2" customWidth="1"/>
    <col min="1303" max="1303" width="12.42578125" style="2" customWidth="1"/>
    <col min="1304" max="1304" width="11.28515625" style="2" customWidth="1"/>
    <col min="1305" max="1305" width="12.42578125" style="2" customWidth="1"/>
    <col min="1306" max="1306" width="11.28515625" style="2" customWidth="1"/>
    <col min="1307" max="1307" width="14.140625" style="2" customWidth="1"/>
    <col min="1308" max="1308" width="10.28515625" style="2" customWidth="1"/>
    <col min="1309" max="1309" width="17.140625" style="2" customWidth="1"/>
    <col min="1310" max="1310" width="12" style="2" customWidth="1"/>
    <col min="1311" max="1311" width="14.140625" style="2" customWidth="1"/>
    <col min="1312" max="1312" width="10.28515625" style="2" customWidth="1"/>
    <col min="1313" max="1313" width="17.140625" style="2" customWidth="1"/>
    <col min="1314" max="1314" width="12" style="2" customWidth="1"/>
    <col min="1315" max="1315" width="10.7109375" style="2" customWidth="1"/>
    <col min="1316" max="1318" width="0" style="2" hidden="1" customWidth="1"/>
    <col min="1319" max="1546" width="9" style="2"/>
    <col min="1547" max="1547" width="5.140625" style="2" customWidth="1"/>
    <col min="1548" max="1548" width="32.42578125" style="2" customWidth="1"/>
    <col min="1549" max="1551" width="10.28515625" style="2" customWidth="1"/>
    <col min="1552" max="1553" width="12.42578125" style="2" customWidth="1"/>
    <col min="1554" max="1554" width="11.28515625" style="2" customWidth="1"/>
    <col min="1555" max="1555" width="12.42578125" style="2" customWidth="1"/>
    <col min="1556" max="1556" width="11.28515625" style="2" customWidth="1"/>
    <col min="1557" max="1557" width="12.42578125" style="2" customWidth="1"/>
    <col min="1558" max="1558" width="11.28515625" style="2" customWidth="1"/>
    <col min="1559" max="1559" width="12.42578125" style="2" customWidth="1"/>
    <col min="1560" max="1560" width="11.28515625" style="2" customWidth="1"/>
    <col min="1561" max="1561" width="12.42578125" style="2" customWidth="1"/>
    <col min="1562" max="1562" width="11.28515625" style="2" customWidth="1"/>
    <col min="1563" max="1563" width="14.140625" style="2" customWidth="1"/>
    <col min="1564" max="1564" width="10.28515625" style="2" customWidth="1"/>
    <col min="1565" max="1565" width="17.140625" style="2" customWidth="1"/>
    <col min="1566" max="1566" width="12" style="2" customWidth="1"/>
    <col min="1567" max="1567" width="14.140625" style="2" customWidth="1"/>
    <col min="1568" max="1568" width="10.28515625" style="2" customWidth="1"/>
    <col min="1569" max="1569" width="17.140625" style="2" customWidth="1"/>
    <col min="1570" max="1570" width="12" style="2" customWidth="1"/>
    <col min="1571" max="1571" width="10.7109375" style="2" customWidth="1"/>
    <col min="1572" max="1574" width="0" style="2" hidden="1" customWidth="1"/>
    <col min="1575" max="1802" width="9" style="2"/>
    <col min="1803" max="1803" width="5.140625" style="2" customWidth="1"/>
    <col min="1804" max="1804" width="32.42578125" style="2" customWidth="1"/>
    <col min="1805" max="1807" width="10.28515625" style="2" customWidth="1"/>
    <col min="1808" max="1809" width="12.42578125" style="2" customWidth="1"/>
    <col min="1810" max="1810" width="11.28515625" style="2" customWidth="1"/>
    <col min="1811" max="1811" width="12.42578125" style="2" customWidth="1"/>
    <col min="1812" max="1812" width="11.28515625" style="2" customWidth="1"/>
    <col min="1813" max="1813" width="12.42578125" style="2" customWidth="1"/>
    <col min="1814" max="1814" width="11.28515625" style="2" customWidth="1"/>
    <col min="1815" max="1815" width="12.42578125" style="2" customWidth="1"/>
    <col min="1816" max="1816" width="11.28515625" style="2" customWidth="1"/>
    <col min="1817" max="1817" width="12.42578125" style="2" customWidth="1"/>
    <col min="1818" max="1818" width="11.28515625" style="2" customWidth="1"/>
    <col min="1819" max="1819" width="14.140625" style="2" customWidth="1"/>
    <col min="1820" max="1820" width="10.28515625" style="2" customWidth="1"/>
    <col min="1821" max="1821" width="17.140625" style="2" customWidth="1"/>
    <col min="1822" max="1822" width="12" style="2" customWidth="1"/>
    <col min="1823" max="1823" width="14.140625" style="2" customWidth="1"/>
    <col min="1824" max="1824" width="10.28515625" style="2" customWidth="1"/>
    <col min="1825" max="1825" width="17.140625" style="2" customWidth="1"/>
    <col min="1826" max="1826" width="12" style="2" customWidth="1"/>
    <col min="1827" max="1827" width="10.7109375" style="2" customWidth="1"/>
    <col min="1828" max="1830" width="0" style="2" hidden="1" customWidth="1"/>
    <col min="1831" max="2058" width="9" style="2"/>
    <col min="2059" max="2059" width="5.140625" style="2" customWidth="1"/>
    <col min="2060" max="2060" width="32.42578125" style="2" customWidth="1"/>
    <col min="2061" max="2063" width="10.28515625" style="2" customWidth="1"/>
    <col min="2064" max="2065" width="12.42578125" style="2" customWidth="1"/>
    <col min="2066" max="2066" width="11.28515625" style="2" customWidth="1"/>
    <col min="2067" max="2067" width="12.42578125" style="2" customWidth="1"/>
    <col min="2068" max="2068" width="11.28515625" style="2" customWidth="1"/>
    <col min="2069" max="2069" width="12.42578125" style="2" customWidth="1"/>
    <col min="2070" max="2070" width="11.28515625" style="2" customWidth="1"/>
    <col min="2071" max="2071" width="12.42578125" style="2" customWidth="1"/>
    <col min="2072" max="2072" width="11.28515625" style="2" customWidth="1"/>
    <col min="2073" max="2073" width="12.42578125" style="2" customWidth="1"/>
    <col min="2074" max="2074" width="11.28515625" style="2" customWidth="1"/>
    <col min="2075" max="2075" width="14.140625" style="2" customWidth="1"/>
    <col min="2076" max="2076" width="10.28515625" style="2" customWidth="1"/>
    <col min="2077" max="2077" width="17.140625" style="2" customWidth="1"/>
    <col min="2078" max="2078" width="12" style="2" customWidth="1"/>
    <col min="2079" max="2079" width="14.140625" style="2" customWidth="1"/>
    <col min="2080" max="2080" width="10.28515625" style="2" customWidth="1"/>
    <col min="2081" max="2081" width="17.140625" style="2" customWidth="1"/>
    <col min="2082" max="2082" width="12" style="2" customWidth="1"/>
    <col min="2083" max="2083" width="10.7109375" style="2" customWidth="1"/>
    <col min="2084" max="2086" width="0" style="2" hidden="1" customWidth="1"/>
    <col min="2087" max="2314" width="9" style="2"/>
    <col min="2315" max="2315" width="5.140625" style="2" customWidth="1"/>
    <col min="2316" max="2316" width="32.42578125" style="2" customWidth="1"/>
    <col min="2317" max="2319" width="10.28515625" style="2" customWidth="1"/>
    <col min="2320" max="2321" width="12.42578125" style="2" customWidth="1"/>
    <col min="2322" max="2322" width="11.28515625" style="2" customWidth="1"/>
    <col min="2323" max="2323" width="12.42578125" style="2" customWidth="1"/>
    <col min="2324" max="2324" width="11.28515625" style="2" customWidth="1"/>
    <col min="2325" max="2325" width="12.42578125" style="2" customWidth="1"/>
    <col min="2326" max="2326" width="11.28515625" style="2" customWidth="1"/>
    <col min="2327" max="2327" width="12.42578125" style="2" customWidth="1"/>
    <col min="2328" max="2328" width="11.28515625" style="2" customWidth="1"/>
    <col min="2329" max="2329" width="12.42578125" style="2" customWidth="1"/>
    <col min="2330" max="2330" width="11.28515625" style="2" customWidth="1"/>
    <col min="2331" max="2331" width="14.140625" style="2" customWidth="1"/>
    <col min="2332" max="2332" width="10.28515625" style="2" customWidth="1"/>
    <col min="2333" max="2333" width="17.140625" style="2" customWidth="1"/>
    <col min="2334" max="2334" width="12" style="2" customWidth="1"/>
    <col min="2335" max="2335" width="14.140625" style="2" customWidth="1"/>
    <col min="2336" max="2336" width="10.28515625" style="2" customWidth="1"/>
    <col min="2337" max="2337" width="17.140625" style="2" customWidth="1"/>
    <col min="2338" max="2338" width="12" style="2" customWidth="1"/>
    <col min="2339" max="2339" width="10.7109375" style="2" customWidth="1"/>
    <col min="2340" max="2342" width="0" style="2" hidden="1" customWidth="1"/>
    <col min="2343" max="2570" width="9" style="2"/>
    <col min="2571" max="2571" width="5.140625" style="2" customWidth="1"/>
    <col min="2572" max="2572" width="32.42578125" style="2" customWidth="1"/>
    <col min="2573" max="2575" width="10.28515625" style="2" customWidth="1"/>
    <col min="2576" max="2577" width="12.42578125" style="2" customWidth="1"/>
    <col min="2578" max="2578" width="11.28515625" style="2" customWidth="1"/>
    <col min="2579" max="2579" width="12.42578125" style="2" customWidth="1"/>
    <col min="2580" max="2580" width="11.28515625" style="2" customWidth="1"/>
    <col min="2581" max="2581" width="12.42578125" style="2" customWidth="1"/>
    <col min="2582" max="2582" width="11.28515625" style="2" customWidth="1"/>
    <col min="2583" max="2583" width="12.42578125" style="2" customWidth="1"/>
    <col min="2584" max="2584" width="11.28515625" style="2" customWidth="1"/>
    <col min="2585" max="2585" width="12.42578125" style="2" customWidth="1"/>
    <col min="2586" max="2586" width="11.28515625" style="2" customWidth="1"/>
    <col min="2587" max="2587" width="14.140625" style="2" customWidth="1"/>
    <col min="2588" max="2588" width="10.28515625" style="2" customWidth="1"/>
    <col min="2589" max="2589" width="17.140625" style="2" customWidth="1"/>
    <col min="2590" max="2590" width="12" style="2" customWidth="1"/>
    <col min="2591" max="2591" width="14.140625" style="2" customWidth="1"/>
    <col min="2592" max="2592" width="10.28515625" style="2" customWidth="1"/>
    <col min="2593" max="2593" width="17.140625" style="2" customWidth="1"/>
    <col min="2594" max="2594" width="12" style="2" customWidth="1"/>
    <col min="2595" max="2595" width="10.7109375" style="2" customWidth="1"/>
    <col min="2596" max="2598" width="0" style="2" hidden="1" customWidth="1"/>
    <col min="2599" max="2826" width="9" style="2"/>
    <col min="2827" max="2827" width="5.140625" style="2" customWidth="1"/>
    <col min="2828" max="2828" width="32.42578125" style="2" customWidth="1"/>
    <col min="2829" max="2831" width="10.28515625" style="2" customWidth="1"/>
    <col min="2832" max="2833" width="12.42578125" style="2" customWidth="1"/>
    <col min="2834" max="2834" width="11.28515625" style="2" customWidth="1"/>
    <col min="2835" max="2835" width="12.42578125" style="2" customWidth="1"/>
    <col min="2836" max="2836" width="11.28515625" style="2" customWidth="1"/>
    <col min="2837" max="2837" width="12.42578125" style="2" customWidth="1"/>
    <col min="2838" max="2838" width="11.28515625" style="2" customWidth="1"/>
    <col min="2839" max="2839" width="12.42578125" style="2" customWidth="1"/>
    <col min="2840" max="2840" width="11.28515625" style="2" customWidth="1"/>
    <col min="2841" max="2841" width="12.42578125" style="2" customWidth="1"/>
    <col min="2842" max="2842" width="11.28515625" style="2" customWidth="1"/>
    <col min="2843" max="2843" width="14.140625" style="2" customWidth="1"/>
    <col min="2844" max="2844" width="10.28515625" style="2" customWidth="1"/>
    <col min="2845" max="2845" width="17.140625" style="2" customWidth="1"/>
    <col min="2846" max="2846" width="12" style="2" customWidth="1"/>
    <col min="2847" max="2847" width="14.140625" style="2" customWidth="1"/>
    <col min="2848" max="2848" width="10.28515625" style="2" customWidth="1"/>
    <col min="2849" max="2849" width="17.140625" style="2" customWidth="1"/>
    <col min="2850" max="2850" width="12" style="2" customWidth="1"/>
    <col min="2851" max="2851" width="10.7109375" style="2" customWidth="1"/>
    <col min="2852" max="2854" width="0" style="2" hidden="1" customWidth="1"/>
    <col min="2855" max="3082" width="9" style="2"/>
    <col min="3083" max="3083" width="5.140625" style="2" customWidth="1"/>
    <col min="3084" max="3084" width="32.42578125" style="2" customWidth="1"/>
    <col min="3085" max="3087" width="10.28515625" style="2" customWidth="1"/>
    <col min="3088" max="3089" width="12.42578125" style="2" customWidth="1"/>
    <col min="3090" max="3090" width="11.28515625" style="2" customWidth="1"/>
    <col min="3091" max="3091" width="12.42578125" style="2" customWidth="1"/>
    <col min="3092" max="3092" width="11.28515625" style="2" customWidth="1"/>
    <col min="3093" max="3093" width="12.42578125" style="2" customWidth="1"/>
    <col min="3094" max="3094" width="11.28515625" style="2" customWidth="1"/>
    <col min="3095" max="3095" width="12.42578125" style="2" customWidth="1"/>
    <col min="3096" max="3096" width="11.28515625" style="2" customWidth="1"/>
    <col min="3097" max="3097" width="12.42578125" style="2" customWidth="1"/>
    <col min="3098" max="3098" width="11.28515625" style="2" customWidth="1"/>
    <col min="3099" max="3099" width="14.140625" style="2" customWidth="1"/>
    <col min="3100" max="3100" width="10.28515625" style="2" customWidth="1"/>
    <col min="3101" max="3101" width="17.140625" style="2" customWidth="1"/>
    <col min="3102" max="3102" width="12" style="2" customWidth="1"/>
    <col min="3103" max="3103" width="14.140625" style="2" customWidth="1"/>
    <col min="3104" max="3104" width="10.28515625" style="2" customWidth="1"/>
    <col min="3105" max="3105" width="17.140625" style="2" customWidth="1"/>
    <col min="3106" max="3106" width="12" style="2" customWidth="1"/>
    <col min="3107" max="3107" width="10.7109375" style="2" customWidth="1"/>
    <col min="3108" max="3110" width="0" style="2" hidden="1" customWidth="1"/>
    <col min="3111" max="3338" width="9" style="2"/>
    <col min="3339" max="3339" width="5.140625" style="2" customWidth="1"/>
    <col min="3340" max="3340" width="32.42578125" style="2" customWidth="1"/>
    <col min="3341" max="3343" width="10.28515625" style="2" customWidth="1"/>
    <col min="3344" max="3345" width="12.42578125" style="2" customWidth="1"/>
    <col min="3346" max="3346" width="11.28515625" style="2" customWidth="1"/>
    <col min="3347" max="3347" width="12.42578125" style="2" customWidth="1"/>
    <col min="3348" max="3348" width="11.28515625" style="2" customWidth="1"/>
    <col min="3349" max="3349" width="12.42578125" style="2" customWidth="1"/>
    <col min="3350" max="3350" width="11.28515625" style="2" customWidth="1"/>
    <col min="3351" max="3351" width="12.42578125" style="2" customWidth="1"/>
    <col min="3352" max="3352" width="11.28515625" style="2" customWidth="1"/>
    <col min="3353" max="3353" width="12.42578125" style="2" customWidth="1"/>
    <col min="3354" max="3354" width="11.28515625" style="2" customWidth="1"/>
    <col min="3355" max="3355" width="14.140625" style="2" customWidth="1"/>
    <col min="3356" max="3356" width="10.28515625" style="2" customWidth="1"/>
    <col min="3357" max="3357" width="17.140625" style="2" customWidth="1"/>
    <col min="3358" max="3358" width="12" style="2" customWidth="1"/>
    <col min="3359" max="3359" width="14.140625" style="2" customWidth="1"/>
    <col min="3360" max="3360" width="10.28515625" style="2" customWidth="1"/>
    <col min="3361" max="3361" width="17.140625" style="2" customWidth="1"/>
    <col min="3362" max="3362" width="12" style="2" customWidth="1"/>
    <col min="3363" max="3363" width="10.7109375" style="2" customWidth="1"/>
    <col min="3364" max="3366" width="0" style="2" hidden="1" customWidth="1"/>
    <col min="3367" max="3594" width="9" style="2"/>
    <col min="3595" max="3595" width="5.140625" style="2" customWidth="1"/>
    <col min="3596" max="3596" width="32.42578125" style="2" customWidth="1"/>
    <col min="3597" max="3599" width="10.28515625" style="2" customWidth="1"/>
    <col min="3600" max="3601" width="12.42578125" style="2" customWidth="1"/>
    <col min="3602" max="3602" width="11.28515625" style="2" customWidth="1"/>
    <col min="3603" max="3603" width="12.42578125" style="2" customWidth="1"/>
    <col min="3604" max="3604" width="11.28515625" style="2" customWidth="1"/>
    <col min="3605" max="3605" width="12.42578125" style="2" customWidth="1"/>
    <col min="3606" max="3606" width="11.28515625" style="2" customWidth="1"/>
    <col min="3607" max="3607" width="12.42578125" style="2" customWidth="1"/>
    <col min="3608" max="3608" width="11.28515625" style="2" customWidth="1"/>
    <col min="3609" max="3609" width="12.42578125" style="2" customWidth="1"/>
    <col min="3610" max="3610" width="11.28515625" style="2" customWidth="1"/>
    <col min="3611" max="3611" width="14.140625" style="2" customWidth="1"/>
    <col min="3612" max="3612" width="10.28515625" style="2" customWidth="1"/>
    <col min="3613" max="3613" width="17.140625" style="2" customWidth="1"/>
    <col min="3614" max="3614" width="12" style="2" customWidth="1"/>
    <col min="3615" max="3615" width="14.140625" style="2" customWidth="1"/>
    <col min="3616" max="3616" width="10.28515625" style="2" customWidth="1"/>
    <col min="3617" max="3617" width="17.140625" style="2" customWidth="1"/>
    <col min="3618" max="3618" width="12" style="2" customWidth="1"/>
    <col min="3619" max="3619" width="10.7109375" style="2" customWidth="1"/>
    <col min="3620" max="3622" width="0" style="2" hidden="1" customWidth="1"/>
    <col min="3623" max="3850" width="9" style="2"/>
    <col min="3851" max="3851" width="5.140625" style="2" customWidth="1"/>
    <col min="3852" max="3852" width="32.42578125" style="2" customWidth="1"/>
    <col min="3853" max="3855" width="10.28515625" style="2" customWidth="1"/>
    <col min="3856" max="3857" width="12.42578125" style="2" customWidth="1"/>
    <col min="3858" max="3858" width="11.28515625" style="2" customWidth="1"/>
    <col min="3859" max="3859" width="12.42578125" style="2" customWidth="1"/>
    <col min="3860" max="3860" width="11.28515625" style="2" customWidth="1"/>
    <col min="3861" max="3861" width="12.42578125" style="2" customWidth="1"/>
    <col min="3862" max="3862" width="11.28515625" style="2" customWidth="1"/>
    <col min="3863" max="3863" width="12.42578125" style="2" customWidth="1"/>
    <col min="3864" max="3864" width="11.28515625" style="2" customWidth="1"/>
    <col min="3865" max="3865" width="12.42578125" style="2" customWidth="1"/>
    <col min="3866" max="3866" width="11.28515625" style="2" customWidth="1"/>
    <col min="3867" max="3867" width="14.140625" style="2" customWidth="1"/>
    <col min="3868" max="3868" width="10.28515625" style="2" customWidth="1"/>
    <col min="3869" max="3869" width="17.140625" style="2" customWidth="1"/>
    <col min="3870" max="3870" width="12" style="2" customWidth="1"/>
    <col min="3871" max="3871" width="14.140625" style="2" customWidth="1"/>
    <col min="3872" max="3872" width="10.28515625" style="2" customWidth="1"/>
    <col min="3873" max="3873" width="17.140625" style="2" customWidth="1"/>
    <col min="3874" max="3874" width="12" style="2" customWidth="1"/>
    <col min="3875" max="3875" width="10.7109375" style="2" customWidth="1"/>
    <col min="3876" max="3878" width="0" style="2" hidden="1" customWidth="1"/>
    <col min="3879" max="4106" width="9" style="2"/>
    <col min="4107" max="4107" width="5.140625" style="2" customWidth="1"/>
    <col min="4108" max="4108" width="32.42578125" style="2" customWidth="1"/>
    <col min="4109" max="4111" width="10.28515625" style="2" customWidth="1"/>
    <col min="4112" max="4113" width="12.42578125" style="2" customWidth="1"/>
    <col min="4114" max="4114" width="11.28515625" style="2" customWidth="1"/>
    <col min="4115" max="4115" width="12.42578125" style="2" customWidth="1"/>
    <col min="4116" max="4116" width="11.28515625" style="2" customWidth="1"/>
    <col min="4117" max="4117" width="12.42578125" style="2" customWidth="1"/>
    <col min="4118" max="4118" width="11.28515625" style="2" customWidth="1"/>
    <col min="4119" max="4119" width="12.42578125" style="2" customWidth="1"/>
    <col min="4120" max="4120" width="11.28515625" style="2" customWidth="1"/>
    <col min="4121" max="4121" width="12.42578125" style="2" customWidth="1"/>
    <col min="4122" max="4122" width="11.28515625" style="2" customWidth="1"/>
    <col min="4123" max="4123" width="14.140625" style="2" customWidth="1"/>
    <col min="4124" max="4124" width="10.28515625" style="2" customWidth="1"/>
    <col min="4125" max="4125" width="17.140625" style="2" customWidth="1"/>
    <col min="4126" max="4126" width="12" style="2" customWidth="1"/>
    <col min="4127" max="4127" width="14.140625" style="2" customWidth="1"/>
    <col min="4128" max="4128" width="10.28515625" style="2" customWidth="1"/>
    <col min="4129" max="4129" width="17.140625" style="2" customWidth="1"/>
    <col min="4130" max="4130" width="12" style="2" customWidth="1"/>
    <col min="4131" max="4131" width="10.7109375" style="2" customWidth="1"/>
    <col min="4132" max="4134" width="0" style="2" hidden="1" customWidth="1"/>
    <col min="4135" max="4362" width="9" style="2"/>
    <col min="4363" max="4363" width="5.140625" style="2" customWidth="1"/>
    <col min="4364" max="4364" width="32.42578125" style="2" customWidth="1"/>
    <col min="4365" max="4367" width="10.28515625" style="2" customWidth="1"/>
    <col min="4368" max="4369" width="12.42578125" style="2" customWidth="1"/>
    <col min="4370" max="4370" width="11.28515625" style="2" customWidth="1"/>
    <col min="4371" max="4371" width="12.42578125" style="2" customWidth="1"/>
    <col min="4372" max="4372" width="11.28515625" style="2" customWidth="1"/>
    <col min="4373" max="4373" width="12.42578125" style="2" customWidth="1"/>
    <col min="4374" max="4374" width="11.28515625" style="2" customWidth="1"/>
    <col min="4375" max="4375" width="12.42578125" style="2" customWidth="1"/>
    <col min="4376" max="4376" width="11.28515625" style="2" customWidth="1"/>
    <col min="4377" max="4377" width="12.42578125" style="2" customWidth="1"/>
    <col min="4378" max="4378" width="11.28515625" style="2" customWidth="1"/>
    <col min="4379" max="4379" width="14.140625" style="2" customWidth="1"/>
    <col min="4380" max="4380" width="10.28515625" style="2" customWidth="1"/>
    <col min="4381" max="4381" width="17.140625" style="2" customWidth="1"/>
    <col min="4382" max="4382" width="12" style="2" customWidth="1"/>
    <col min="4383" max="4383" width="14.140625" style="2" customWidth="1"/>
    <col min="4384" max="4384" width="10.28515625" style="2" customWidth="1"/>
    <col min="4385" max="4385" width="17.140625" style="2" customWidth="1"/>
    <col min="4386" max="4386" width="12" style="2" customWidth="1"/>
    <col min="4387" max="4387" width="10.7109375" style="2" customWidth="1"/>
    <col min="4388" max="4390" width="0" style="2" hidden="1" customWidth="1"/>
    <col min="4391" max="4618" width="9" style="2"/>
    <col min="4619" max="4619" width="5.140625" style="2" customWidth="1"/>
    <col min="4620" max="4620" width="32.42578125" style="2" customWidth="1"/>
    <col min="4621" max="4623" width="10.28515625" style="2" customWidth="1"/>
    <col min="4624" max="4625" width="12.42578125" style="2" customWidth="1"/>
    <col min="4626" max="4626" width="11.28515625" style="2" customWidth="1"/>
    <col min="4627" max="4627" width="12.42578125" style="2" customWidth="1"/>
    <col min="4628" max="4628" width="11.28515625" style="2" customWidth="1"/>
    <col min="4629" max="4629" width="12.42578125" style="2" customWidth="1"/>
    <col min="4630" max="4630" width="11.28515625" style="2" customWidth="1"/>
    <col min="4631" max="4631" width="12.42578125" style="2" customWidth="1"/>
    <col min="4632" max="4632" width="11.28515625" style="2" customWidth="1"/>
    <col min="4633" max="4633" width="12.42578125" style="2" customWidth="1"/>
    <col min="4634" max="4634" width="11.28515625" style="2" customWidth="1"/>
    <col min="4635" max="4635" width="14.140625" style="2" customWidth="1"/>
    <col min="4636" max="4636" width="10.28515625" style="2" customWidth="1"/>
    <col min="4637" max="4637" width="17.140625" style="2" customWidth="1"/>
    <col min="4638" max="4638" width="12" style="2" customWidth="1"/>
    <col min="4639" max="4639" width="14.140625" style="2" customWidth="1"/>
    <col min="4640" max="4640" width="10.28515625" style="2" customWidth="1"/>
    <col min="4641" max="4641" width="17.140625" style="2" customWidth="1"/>
    <col min="4642" max="4642" width="12" style="2" customWidth="1"/>
    <col min="4643" max="4643" width="10.7109375" style="2" customWidth="1"/>
    <col min="4644" max="4646" width="0" style="2" hidden="1" customWidth="1"/>
    <col min="4647" max="4874" width="9" style="2"/>
    <col min="4875" max="4875" width="5.140625" style="2" customWidth="1"/>
    <col min="4876" max="4876" width="32.42578125" style="2" customWidth="1"/>
    <col min="4877" max="4879" width="10.28515625" style="2" customWidth="1"/>
    <col min="4880" max="4881" width="12.42578125" style="2" customWidth="1"/>
    <col min="4882" max="4882" width="11.28515625" style="2" customWidth="1"/>
    <col min="4883" max="4883" width="12.42578125" style="2" customWidth="1"/>
    <col min="4884" max="4884" width="11.28515625" style="2" customWidth="1"/>
    <col min="4885" max="4885" width="12.42578125" style="2" customWidth="1"/>
    <col min="4886" max="4886" width="11.28515625" style="2" customWidth="1"/>
    <col min="4887" max="4887" width="12.42578125" style="2" customWidth="1"/>
    <col min="4888" max="4888" width="11.28515625" style="2" customWidth="1"/>
    <col min="4889" max="4889" width="12.42578125" style="2" customWidth="1"/>
    <col min="4890" max="4890" width="11.28515625" style="2" customWidth="1"/>
    <col min="4891" max="4891" width="14.140625" style="2" customWidth="1"/>
    <col min="4892" max="4892" width="10.28515625" style="2" customWidth="1"/>
    <col min="4893" max="4893" width="17.140625" style="2" customWidth="1"/>
    <col min="4894" max="4894" width="12" style="2" customWidth="1"/>
    <col min="4895" max="4895" width="14.140625" style="2" customWidth="1"/>
    <col min="4896" max="4896" width="10.28515625" style="2" customWidth="1"/>
    <col min="4897" max="4897" width="17.140625" style="2" customWidth="1"/>
    <col min="4898" max="4898" width="12" style="2" customWidth="1"/>
    <col min="4899" max="4899" width="10.7109375" style="2" customWidth="1"/>
    <col min="4900" max="4902" width="0" style="2" hidden="1" customWidth="1"/>
    <col min="4903" max="5130" width="9" style="2"/>
    <col min="5131" max="5131" width="5.140625" style="2" customWidth="1"/>
    <col min="5132" max="5132" width="32.42578125" style="2" customWidth="1"/>
    <col min="5133" max="5135" width="10.28515625" style="2" customWidth="1"/>
    <col min="5136" max="5137" width="12.42578125" style="2" customWidth="1"/>
    <col min="5138" max="5138" width="11.28515625" style="2" customWidth="1"/>
    <col min="5139" max="5139" width="12.42578125" style="2" customWidth="1"/>
    <col min="5140" max="5140" width="11.28515625" style="2" customWidth="1"/>
    <col min="5141" max="5141" width="12.42578125" style="2" customWidth="1"/>
    <col min="5142" max="5142" width="11.28515625" style="2" customWidth="1"/>
    <col min="5143" max="5143" width="12.42578125" style="2" customWidth="1"/>
    <col min="5144" max="5144" width="11.28515625" style="2" customWidth="1"/>
    <col min="5145" max="5145" width="12.42578125" style="2" customWidth="1"/>
    <col min="5146" max="5146" width="11.28515625" style="2" customWidth="1"/>
    <col min="5147" max="5147" width="14.140625" style="2" customWidth="1"/>
    <col min="5148" max="5148" width="10.28515625" style="2" customWidth="1"/>
    <col min="5149" max="5149" width="17.140625" style="2" customWidth="1"/>
    <col min="5150" max="5150" width="12" style="2" customWidth="1"/>
    <col min="5151" max="5151" width="14.140625" style="2" customWidth="1"/>
    <col min="5152" max="5152" width="10.28515625" style="2" customWidth="1"/>
    <col min="5153" max="5153" width="17.140625" style="2" customWidth="1"/>
    <col min="5154" max="5154" width="12" style="2" customWidth="1"/>
    <col min="5155" max="5155" width="10.7109375" style="2" customWidth="1"/>
    <col min="5156" max="5158" width="0" style="2" hidden="1" customWidth="1"/>
    <col min="5159" max="5386" width="9" style="2"/>
    <col min="5387" max="5387" width="5.140625" style="2" customWidth="1"/>
    <col min="5388" max="5388" width="32.42578125" style="2" customWidth="1"/>
    <col min="5389" max="5391" width="10.28515625" style="2" customWidth="1"/>
    <col min="5392" max="5393" width="12.42578125" style="2" customWidth="1"/>
    <col min="5394" max="5394" width="11.28515625" style="2" customWidth="1"/>
    <col min="5395" max="5395" width="12.42578125" style="2" customWidth="1"/>
    <col min="5396" max="5396" width="11.28515625" style="2" customWidth="1"/>
    <col min="5397" max="5397" width="12.42578125" style="2" customWidth="1"/>
    <col min="5398" max="5398" width="11.28515625" style="2" customWidth="1"/>
    <col min="5399" max="5399" width="12.42578125" style="2" customWidth="1"/>
    <col min="5400" max="5400" width="11.28515625" style="2" customWidth="1"/>
    <col min="5401" max="5401" width="12.42578125" style="2" customWidth="1"/>
    <col min="5402" max="5402" width="11.28515625" style="2" customWidth="1"/>
    <col min="5403" max="5403" width="14.140625" style="2" customWidth="1"/>
    <col min="5404" max="5404" width="10.28515625" style="2" customWidth="1"/>
    <col min="5405" max="5405" width="17.140625" style="2" customWidth="1"/>
    <col min="5406" max="5406" width="12" style="2" customWidth="1"/>
    <col min="5407" max="5407" width="14.140625" style="2" customWidth="1"/>
    <col min="5408" max="5408" width="10.28515625" style="2" customWidth="1"/>
    <col min="5409" max="5409" width="17.140625" style="2" customWidth="1"/>
    <col min="5410" max="5410" width="12" style="2" customWidth="1"/>
    <col min="5411" max="5411" width="10.7109375" style="2" customWidth="1"/>
    <col min="5412" max="5414" width="0" style="2" hidden="1" customWidth="1"/>
    <col min="5415" max="5642" width="9" style="2"/>
    <col min="5643" max="5643" width="5.140625" style="2" customWidth="1"/>
    <col min="5644" max="5644" width="32.42578125" style="2" customWidth="1"/>
    <col min="5645" max="5647" width="10.28515625" style="2" customWidth="1"/>
    <col min="5648" max="5649" width="12.42578125" style="2" customWidth="1"/>
    <col min="5650" max="5650" width="11.28515625" style="2" customWidth="1"/>
    <col min="5651" max="5651" width="12.42578125" style="2" customWidth="1"/>
    <col min="5652" max="5652" width="11.28515625" style="2" customWidth="1"/>
    <col min="5653" max="5653" width="12.42578125" style="2" customWidth="1"/>
    <col min="5654" max="5654" width="11.28515625" style="2" customWidth="1"/>
    <col min="5655" max="5655" width="12.42578125" style="2" customWidth="1"/>
    <col min="5656" max="5656" width="11.28515625" style="2" customWidth="1"/>
    <col min="5657" max="5657" width="12.42578125" style="2" customWidth="1"/>
    <col min="5658" max="5658" width="11.28515625" style="2" customWidth="1"/>
    <col min="5659" max="5659" width="14.140625" style="2" customWidth="1"/>
    <col min="5660" max="5660" width="10.28515625" style="2" customWidth="1"/>
    <col min="5661" max="5661" width="17.140625" style="2" customWidth="1"/>
    <col min="5662" max="5662" width="12" style="2" customWidth="1"/>
    <col min="5663" max="5663" width="14.140625" style="2" customWidth="1"/>
    <col min="5664" max="5664" width="10.28515625" style="2" customWidth="1"/>
    <col min="5665" max="5665" width="17.140625" style="2" customWidth="1"/>
    <col min="5666" max="5666" width="12" style="2" customWidth="1"/>
    <col min="5667" max="5667" width="10.7109375" style="2" customWidth="1"/>
    <col min="5668" max="5670" width="0" style="2" hidden="1" customWidth="1"/>
    <col min="5671" max="5898" width="9" style="2"/>
    <col min="5899" max="5899" width="5.140625" style="2" customWidth="1"/>
    <col min="5900" max="5900" width="32.42578125" style="2" customWidth="1"/>
    <col min="5901" max="5903" width="10.28515625" style="2" customWidth="1"/>
    <col min="5904" max="5905" width="12.42578125" style="2" customWidth="1"/>
    <col min="5906" max="5906" width="11.28515625" style="2" customWidth="1"/>
    <col min="5907" max="5907" width="12.42578125" style="2" customWidth="1"/>
    <col min="5908" max="5908" width="11.28515625" style="2" customWidth="1"/>
    <col min="5909" max="5909" width="12.42578125" style="2" customWidth="1"/>
    <col min="5910" max="5910" width="11.28515625" style="2" customWidth="1"/>
    <col min="5911" max="5911" width="12.42578125" style="2" customWidth="1"/>
    <col min="5912" max="5912" width="11.28515625" style="2" customWidth="1"/>
    <col min="5913" max="5913" width="12.42578125" style="2" customWidth="1"/>
    <col min="5914" max="5914" width="11.28515625" style="2" customWidth="1"/>
    <col min="5915" max="5915" width="14.140625" style="2" customWidth="1"/>
    <col min="5916" max="5916" width="10.28515625" style="2" customWidth="1"/>
    <col min="5917" max="5917" width="17.140625" style="2" customWidth="1"/>
    <col min="5918" max="5918" width="12" style="2" customWidth="1"/>
    <col min="5919" max="5919" width="14.140625" style="2" customWidth="1"/>
    <col min="5920" max="5920" width="10.28515625" style="2" customWidth="1"/>
    <col min="5921" max="5921" width="17.140625" style="2" customWidth="1"/>
    <col min="5922" max="5922" width="12" style="2" customWidth="1"/>
    <col min="5923" max="5923" width="10.7109375" style="2" customWidth="1"/>
    <col min="5924" max="5926" width="0" style="2" hidden="1" customWidth="1"/>
    <col min="5927" max="6154" width="9" style="2"/>
    <col min="6155" max="6155" width="5.140625" style="2" customWidth="1"/>
    <col min="6156" max="6156" width="32.42578125" style="2" customWidth="1"/>
    <col min="6157" max="6159" width="10.28515625" style="2" customWidth="1"/>
    <col min="6160" max="6161" width="12.42578125" style="2" customWidth="1"/>
    <col min="6162" max="6162" width="11.28515625" style="2" customWidth="1"/>
    <col min="6163" max="6163" width="12.42578125" style="2" customWidth="1"/>
    <col min="6164" max="6164" width="11.28515625" style="2" customWidth="1"/>
    <col min="6165" max="6165" width="12.42578125" style="2" customWidth="1"/>
    <col min="6166" max="6166" width="11.28515625" style="2" customWidth="1"/>
    <col min="6167" max="6167" width="12.42578125" style="2" customWidth="1"/>
    <col min="6168" max="6168" width="11.28515625" style="2" customWidth="1"/>
    <col min="6169" max="6169" width="12.42578125" style="2" customWidth="1"/>
    <col min="6170" max="6170" width="11.28515625" style="2" customWidth="1"/>
    <col min="6171" max="6171" width="14.140625" style="2" customWidth="1"/>
    <col min="6172" max="6172" width="10.28515625" style="2" customWidth="1"/>
    <col min="6173" max="6173" width="17.140625" style="2" customWidth="1"/>
    <col min="6174" max="6174" width="12" style="2" customWidth="1"/>
    <col min="6175" max="6175" width="14.140625" style="2" customWidth="1"/>
    <col min="6176" max="6176" width="10.28515625" style="2" customWidth="1"/>
    <col min="6177" max="6177" width="17.140625" style="2" customWidth="1"/>
    <col min="6178" max="6178" width="12" style="2" customWidth="1"/>
    <col min="6179" max="6179" width="10.7109375" style="2" customWidth="1"/>
    <col min="6180" max="6182" width="0" style="2" hidden="1" customWidth="1"/>
    <col min="6183" max="6410" width="9" style="2"/>
    <col min="6411" max="6411" width="5.140625" style="2" customWidth="1"/>
    <col min="6412" max="6412" width="32.42578125" style="2" customWidth="1"/>
    <col min="6413" max="6415" width="10.28515625" style="2" customWidth="1"/>
    <col min="6416" max="6417" width="12.42578125" style="2" customWidth="1"/>
    <col min="6418" max="6418" width="11.28515625" style="2" customWidth="1"/>
    <col min="6419" max="6419" width="12.42578125" style="2" customWidth="1"/>
    <col min="6420" max="6420" width="11.28515625" style="2" customWidth="1"/>
    <col min="6421" max="6421" width="12.42578125" style="2" customWidth="1"/>
    <col min="6422" max="6422" width="11.28515625" style="2" customWidth="1"/>
    <col min="6423" max="6423" width="12.42578125" style="2" customWidth="1"/>
    <col min="6424" max="6424" width="11.28515625" style="2" customWidth="1"/>
    <col min="6425" max="6425" width="12.42578125" style="2" customWidth="1"/>
    <col min="6426" max="6426" width="11.28515625" style="2" customWidth="1"/>
    <col min="6427" max="6427" width="14.140625" style="2" customWidth="1"/>
    <col min="6428" max="6428" width="10.28515625" style="2" customWidth="1"/>
    <col min="6429" max="6429" width="17.140625" style="2" customWidth="1"/>
    <col min="6430" max="6430" width="12" style="2" customWidth="1"/>
    <col min="6431" max="6431" width="14.140625" style="2" customWidth="1"/>
    <col min="6432" max="6432" width="10.28515625" style="2" customWidth="1"/>
    <col min="6433" max="6433" width="17.140625" style="2" customWidth="1"/>
    <col min="6434" max="6434" width="12" style="2" customWidth="1"/>
    <col min="6435" max="6435" width="10.7109375" style="2" customWidth="1"/>
    <col min="6436" max="6438" width="0" style="2" hidden="1" customWidth="1"/>
    <col min="6439" max="6666" width="9" style="2"/>
    <col min="6667" max="6667" width="5.140625" style="2" customWidth="1"/>
    <col min="6668" max="6668" width="32.42578125" style="2" customWidth="1"/>
    <col min="6669" max="6671" width="10.28515625" style="2" customWidth="1"/>
    <col min="6672" max="6673" width="12.42578125" style="2" customWidth="1"/>
    <col min="6674" max="6674" width="11.28515625" style="2" customWidth="1"/>
    <col min="6675" max="6675" width="12.42578125" style="2" customWidth="1"/>
    <col min="6676" max="6676" width="11.28515625" style="2" customWidth="1"/>
    <col min="6677" max="6677" width="12.42578125" style="2" customWidth="1"/>
    <col min="6678" max="6678" width="11.28515625" style="2" customWidth="1"/>
    <col min="6679" max="6679" width="12.42578125" style="2" customWidth="1"/>
    <col min="6680" max="6680" width="11.28515625" style="2" customWidth="1"/>
    <col min="6681" max="6681" width="12.42578125" style="2" customWidth="1"/>
    <col min="6682" max="6682" width="11.28515625" style="2" customWidth="1"/>
    <col min="6683" max="6683" width="14.140625" style="2" customWidth="1"/>
    <col min="6684" max="6684" width="10.28515625" style="2" customWidth="1"/>
    <col min="6685" max="6685" width="17.140625" style="2" customWidth="1"/>
    <col min="6686" max="6686" width="12" style="2" customWidth="1"/>
    <col min="6687" max="6687" width="14.140625" style="2" customWidth="1"/>
    <col min="6688" max="6688" width="10.28515625" style="2" customWidth="1"/>
    <col min="6689" max="6689" width="17.140625" style="2" customWidth="1"/>
    <col min="6690" max="6690" width="12" style="2" customWidth="1"/>
    <col min="6691" max="6691" width="10.7109375" style="2" customWidth="1"/>
    <col min="6692" max="6694" width="0" style="2" hidden="1" customWidth="1"/>
    <col min="6695" max="6922" width="9" style="2"/>
    <col min="6923" max="6923" width="5.140625" style="2" customWidth="1"/>
    <col min="6924" max="6924" width="32.42578125" style="2" customWidth="1"/>
    <col min="6925" max="6927" width="10.28515625" style="2" customWidth="1"/>
    <col min="6928" max="6929" width="12.42578125" style="2" customWidth="1"/>
    <col min="6930" max="6930" width="11.28515625" style="2" customWidth="1"/>
    <col min="6931" max="6931" width="12.42578125" style="2" customWidth="1"/>
    <col min="6932" max="6932" width="11.28515625" style="2" customWidth="1"/>
    <col min="6933" max="6933" width="12.42578125" style="2" customWidth="1"/>
    <col min="6934" max="6934" width="11.28515625" style="2" customWidth="1"/>
    <col min="6935" max="6935" width="12.42578125" style="2" customWidth="1"/>
    <col min="6936" max="6936" width="11.28515625" style="2" customWidth="1"/>
    <col min="6937" max="6937" width="12.42578125" style="2" customWidth="1"/>
    <col min="6938" max="6938" width="11.28515625" style="2" customWidth="1"/>
    <col min="6939" max="6939" width="14.140625" style="2" customWidth="1"/>
    <col min="6940" max="6940" width="10.28515625" style="2" customWidth="1"/>
    <col min="6941" max="6941" width="17.140625" style="2" customWidth="1"/>
    <col min="6942" max="6942" width="12" style="2" customWidth="1"/>
    <col min="6943" max="6943" width="14.140625" style="2" customWidth="1"/>
    <col min="6944" max="6944" width="10.28515625" style="2" customWidth="1"/>
    <col min="6945" max="6945" width="17.140625" style="2" customWidth="1"/>
    <col min="6946" max="6946" width="12" style="2" customWidth="1"/>
    <col min="6947" max="6947" width="10.7109375" style="2" customWidth="1"/>
    <col min="6948" max="6950" width="0" style="2" hidden="1" customWidth="1"/>
    <col min="6951" max="7178" width="9" style="2"/>
    <col min="7179" max="7179" width="5.140625" style="2" customWidth="1"/>
    <col min="7180" max="7180" width="32.42578125" style="2" customWidth="1"/>
    <col min="7181" max="7183" width="10.28515625" style="2" customWidth="1"/>
    <col min="7184" max="7185" width="12.42578125" style="2" customWidth="1"/>
    <col min="7186" max="7186" width="11.28515625" style="2" customWidth="1"/>
    <col min="7187" max="7187" width="12.42578125" style="2" customWidth="1"/>
    <col min="7188" max="7188" width="11.28515625" style="2" customWidth="1"/>
    <col min="7189" max="7189" width="12.42578125" style="2" customWidth="1"/>
    <col min="7190" max="7190" width="11.28515625" style="2" customWidth="1"/>
    <col min="7191" max="7191" width="12.42578125" style="2" customWidth="1"/>
    <col min="7192" max="7192" width="11.28515625" style="2" customWidth="1"/>
    <col min="7193" max="7193" width="12.42578125" style="2" customWidth="1"/>
    <col min="7194" max="7194" width="11.28515625" style="2" customWidth="1"/>
    <col min="7195" max="7195" width="14.140625" style="2" customWidth="1"/>
    <col min="7196" max="7196" width="10.28515625" style="2" customWidth="1"/>
    <col min="7197" max="7197" width="17.140625" style="2" customWidth="1"/>
    <col min="7198" max="7198" width="12" style="2" customWidth="1"/>
    <col min="7199" max="7199" width="14.140625" style="2" customWidth="1"/>
    <col min="7200" max="7200" width="10.28515625" style="2" customWidth="1"/>
    <col min="7201" max="7201" width="17.140625" style="2" customWidth="1"/>
    <col min="7202" max="7202" width="12" style="2" customWidth="1"/>
    <col min="7203" max="7203" width="10.7109375" style="2" customWidth="1"/>
    <col min="7204" max="7206" width="0" style="2" hidden="1" customWidth="1"/>
    <col min="7207" max="7434" width="9" style="2"/>
    <col min="7435" max="7435" width="5.140625" style="2" customWidth="1"/>
    <col min="7436" max="7436" width="32.42578125" style="2" customWidth="1"/>
    <col min="7437" max="7439" width="10.28515625" style="2" customWidth="1"/>
    <col min="7440" max="7441" width="12.42578125" style="2" customWidth="1"/>
    <col min="7442" max="7442" width="11.28515625" style="2" customWidth="1"/>
    <col min="7443" max="7443" width="12.42578125" style="2" customWidth="1"/>
    <col min="7444" max="7444" width="11.28515625" style="2" customWidth="1"/>
    <col min="7445" max="7445" width="12.42578125" style="2" customWidth="1"/>
    <col min="7446" max="7446" width="11.28515625" style="2" customWidth="1"/>
    <col min="7447" max="7447" width="12.42578125" style="2" customWidth="1"/>
    <col min="7448" max="7448" width="11.28515625" style="2" customWidth="1"/>
    <col min="7449" max="7449" width="12.42578125" style="2" customWidth="1"/>
    <col min="7450" max="7450" width="11.28515625" style="2" customWidth="1"/>
    <col min="7451" max="7451" width="14.140625" style="2" customWidth="1"/>
    <col min="7452" max="7452" width="10.28515625" style="2" customWidth="1"/>
    <col min="7453" max="7453" width="17.140625" style="2" customWidth="1"/>
    <col min="7454" max="7454" width="12" style="2" customWidth="1"/>
    <col min="7455" max="7455" width="14.140625" style="2" customWidth="1"/>
    <col min="7456" max="7456" width="10.28515625" style="2" customWidth="1"/>
    <col min="7457" max="7457" width="17.140625" style="2" customWidth="1"/>
    <col min="7458" max="7458" width="12" style="2" customWidth="1"/>
    <col min="7459" max="7459" width="10.7109375" style="2" customWidth="1"/>
    <col min="7460" max="7462" width="0" style="2" hidden="1" customWidth="1"/>
    <col min="7463" max="7690" width="9" style="2"/>
    <col min="7691" max="7691" width="5.140625" style="2" customWidth="1"/>
    <col min="7692" max="7692" width="32.42578125" style="2" customWidth="1"/>
    <col min="7693" max="7695" width="10.28515625" style="2" customWidth="1"/>
    <col min="7696" max="7697" width="12.42578125" style="2" customWidth="1"/>
    <col min="7698" max="7698" width="11.28515625" style="2" customWidth="1"/>
    <col min="7699" max="7699" width="12.42578125" style="2" customWidth="1"/>
    <col min="7700" max="7700" width="11.28515625" style="2" customWidth="1"/>
    <col min="7701" max="7701" width="12.42578125" style="2" customWidth="1"/>
    <col min="7702" max="7702" width="11.28515625" style="2" customWidth="1"/>
    <col min="7703" max="7703" width="12.42578125" style="2" customWidth="1"/>
    <col min="7704" max="7704" width="11.28515625" style="2" customWidth="1"/>
    <col min="7705" max="7705" width="12.42578125" style="2" customWidth="1"/>
    <col min="7706" max="7706" width="11.28515625" style="2" customWidth="1"/>
    <col min="7707" max="7707" width="14.140625" style="2" customWidth="1"/>
    <col min="7708" max="7708" width="10.28515625" style="2" customWidth="1"/>
    <col min="7709" max="7709" width="17.140625" style="2" customWidth="1"/>
    <col min="7710" max="7710" width="12" style="2" customWidth="1"/>
    <col min="7711" max="7711" width="14.140625" style="2" customWidth="1"/>
    <col min="7712" max="7712" width="10.28515625" style="2" customWidth="1"/>
    <col min="7713" max="7713" width="17.140625" style="2" customWidth="1"/>
    <col min="7714" max="7714" width="12" style="2" customWidth="1"/>
    <col min="7715" max="7715" width="10.7109375" style="2" customWidth="1"/>
    <col min="7716" max="7718" width="0" style="2" hidden="1" customWidth="1"/>
    <col min="7719" max="7946" width="9" style="2"/>
    <col min="7947" max="7947" width="5.140625" style="2" customWidth="1"/>
    <col min="7948" max="7948" width="32.42578125" style="2" customWidth="1"/>
    <col min="7949" max="7951" width="10.28515625" style="2" customWidth="1"/>
    <col min="7952" max="7953" width="12.42578125" style="2" customWidth="1"/>
    <col min="7954" max="7954" width="11.28515625" style="2" customWidth="1"/>
    <col min="7955" max="7955" width="12.42578125" style="2" customWidth="1"/>
    <col min="7956" max="7956" width="11.28515625" style="2" customWidth="1"/>
    <col min="7957" max="7957" width="12.42578125" style="2" customWidth="1"/>
    <col min="7958" max="7958" width="11.28515625" style="2" customWidth="1"/>
    <col min="7959" max="7959" width="12.42578125" style="2" customWidth="1"/>
    <col min="7960" max="7960" width="11.28515625" style="2" customWidth="1"/>
    <col min="7961" max="7961" width="12.42578125" style="2" customWidth="1"/>
    <col min="7962" max="7962" width="11.28515625" style="2" customWidth="1"/>
    <col min="7963" max="7963" width="14.140625" style="2" customWidth="1"/>
    <col min="7964" max="7964" width="10.28515625" style="2" customWidth="1"/>
    <col min="7965" max="7965" width="17.140625" style="2" customWidth="1"/>
    <col min="7966" max="7966" width="12" style="2" customWidth="1"/>
    <col min="7967" max="7967" width="14.140625" style="2" customWidth="1"/>
    <col min="7968" max="7968" width="10.28515625" style="2" customWidth="1"/>
    <col min="7969" max="7969" width="17.140625" style="2" customWidth="1"/>
    <col min="7970" max="7970" width="12" style="2" customWidth="1"/>
    <col min="7971" max="7971" width="10.7109375" style="2" customWidth="1"/>
    <col min="7972" max="7974" width="0" style="2" hidden="1" customWidth="1"/>
    <col min="7975" max="8202" width="9" style="2"/>
    <col min="8203" max="8203" width="5.140625" style="2" customWidth="1"/>
    <col min="8204" max="8204" width="32.42578125" style="2" customWidth="1"/>
    <col min="8205" max="8207" width="10.28515625" style="2" customWidth="1"/>
    <col min="8208" max="8209" width="12.42578125" style="2" customWidth="1"/>
    <col min="8210" max="8210" width="11.28515625" style="2" customWidth="1"/>
    <col min="8211" max="8211" width="12.42578125" style="2" customWidth="1"/>
    <col min="8212" max="8212" width="11.28515625" style="2" customWidth="1"/>
    <col min="8213" max="8213" width="12.42578125" style="2" customWidth="1"/>
    <col min="8214" max="8214" width="11.28515625" style="2" customWidth="1"/>
    <col min="8215" max="8215" width="12.42578125" style="2" customWidth="1"/>
    <col min="8216" max="8216" width="11.28515625" style="2" customWidth="1"/>
    <col min="8217" max="8217" width="12.42578125" style="2" customWidth="1"/>
    <col min="8218" max="8218" width="11.28515625" style="2" customWidth="1"/>
    <col min="8219" max="8219" width="14.140625" style="2" customWidth="1"/>
    <col min="8220" max="8220" width="10.28515625" style="2" customWidth="1"/>
    <col min="8221" max="8221" width="17.140625" style="2" customWidth="1"/>
    <col min="8222" max="8222" width="12" style="2" customWidth="1"/>
    <col min="8223" max="8223" width="14.140625" style="2" customWidth="1"/>
    <col min="8224" max="8224" width="10.28515625" style="2" customWidth="1"/>
    <col min="8225" max="8225" width="17.140625" style="2" customWidth="1"/>
    <col min="8226" max="8226" width="12" style="2" customWidth="1"/>
    <col min="8227" max="8227" width="10.7109375" style="2" customWidth="1"/>
    <col min="8228" max="8230" width="0" style="2" hidden="1" customWidth="1"/>
    <col min="8231" max="8458" width="9" style="2"/>
    <col min="8459" max="8459" width="5.140625" style="2" customWidth="1"/>
    <col min="8460" max="8460" width="32.42578125" style="2" customWidth="1"/>
    <col min="8461" max="8463" width="10.28515625" style="2" customWidth="1"/>
    <col min="8464" max="8465" width="12.42578125" style="2" customWidth="1"/>
    <col min="8466" max="8466" width="11.28515625" style="2" customWidth="1"/>
    <col min="8467" max="8467" width="12.42578125" style="2" customWidth="1"/>
    <col min="8468" max="8468" width="11.28515625" style="2" customWidth="1"/>
    <col min="8469" max="8469" width="12.42578125" style="2" customWidth="1"/>
    <col min="8470" max="8470" width="11.28515625" style="2" customWidth="1"/>
    <col min="8471" max="8471" width="12.42578125" style="2" customWidth="1"/>
    <col min="8472" max="8472" width="11.28515625" style="2" customWidth="1"/>
    <col min="8473" max="8473" width="12.42578125" style="2" customWidth="1"/>
    <col min="8474" max="8474" width="11.28515625" style="2" customWidth="1"/>
    <col min="8475" max="8475" width="14.140625" style="2" customWidth="1"/>
    <col min="8476" max="8476" width="10.28515625" style="2" customWidth="1"/>
    <col min="8477" max="8477" width="17.140625" style="2" customWidth="1"/>
    <col min="8478" max="8478" width="12" style="2" customWidth="1"/>
    <col min="8479" max="8479" width="14.140625" style="2" customWidth="1"/>
    <col min="8480" max="8480" width="10.28515625" style="2" customWidth="1"/>
    <col min="8481" max="8481" width="17.140625" style="2" customWidth="1"/>
    <col min="8482" max="8482" width="12" style="2" customWidth="1"/>
    <col min="8483" max="8483" width="10.7109375" style="2" customWidth="1"/>
    <col min="8484" max="8486" width="0" style="2" hidden="1" customWidth="1"/>
    <col min="8487" max="8714" width="9" style="2"/>
    <col min="8715" max="8715" width="5.140625" style="2" customWidth="1"/>
    <col min="8716" max="8716" width="32.42578125" style="2" customWidth="1"/>
    <col min="8717" max="8719" width="10.28515625" style="2" customWidth="1"/>
    <col min="8720" max="8721" width="12.42578125" style="2" customWidth="1"/>
    <col min="8722" max="8722" width="11.28515625" style="2" customWidth="1"/>
    <col min="8723" max="8723" width="12.42578125" style="2" customWidth="1"/>
    <col min="8724" max="8724" width="11.28515625" style="2" customWidth="1"/>
    <col min="8725" max="8725" width="12.42578125" style="2" customWidth="1"/>
    <col min="8726" max="8726" width="11.28515625" style="2" customWidth="1"/>
    <col min="8727" max="8727" width="12.42578125" style="2" customWidth="1"/>
    <col min="8728" max="8728" width="11.28515625" style="2" customWidth="1"/>
    <col min="8729" max="8729" width="12.42578125" style="2" customWidth="1"/>
    <col min="8730" max="8730" width="11.28515625" style="2" customWidth="1"/>
    <col min="8731" max="8731" width="14.140625" style="2" customWidth="1"/>
    <col min="8732" max="8732" width="10.28515625" style="2" customWidth="1"/>
    <col min="8733" max="8733" width="17.140625" style="2" customWidth="1"/>
    <col min="8734" max="8734" width="12" style="2" customWidth="1"/>
    <col min="8735" max="8735" width="14.140625" style="2" customWidth="1"/>
    <col min="8736" max="8736" width="10.28515625" style="2" customWidth="1"/>
    <col min="8737" max="8737" width="17.140625" style="2" customWidth="1"/>
    <col min="8738" max="8738" width="12" style="2" customWidth="1"/>
    <col min="8739" max="8739" width="10.7109375" style="2" customWidth="1"/>
    <col min="8740" max="8742" width="0" style="2" hidden="1" customWidth="1"/>
    <col min="8743" max="8970" width="9" style="2"/>
    <col min="8971" max="8971" width="5.140625" style="2" customWidth="1"/>
    <col min="8972" max="8972" width="32.42578125" style="2" customWidth="1"/>
    <col min="8973" max="8975" width="10.28515625" style="2" customWidth="1"/>
    <col min="8976" max="8977" width="12.42578125" style="2" customWidth="1"/>
    <col min="8978" max="8978" width="11.28515625" style="2" customWidth="1"/>
    <col min="8979" max="8979" width="12.42578125" style="2" customWidth="1"/>
    <col min="8980" max="8980" width="11.28515625" style="2" customWidth="1"/>
    <col min="8981" max="8981" width="12.42578125" style="2" customWidth="1"/>
    <col min="8982" max="8982" width="11.28515625" style="2" customWidth="1"/>
    <col min="8983" max="8983" width="12.42578125" style="2" customWidth="1"/>
    <col min="8984" max="8984" width="11.28515625" style="2" customWidth="1"/>
    <col min="8985" max="8985" width="12.42578125" style="2" customWidth="1"/>
    <col min="8986" max="8986" width="11.28515625" style="2" customWidth="1"/>
    <col min="8987" max="8987" width="14.140625" style="2" customWidth="1"/>
    <col min="8988" max="8988" width="10.28515625" style="2" customWidth="1"/>
    <col min="8989" max="8989" width="17.140625" style="2" customWidth="1"/>
    <col min="8990" max="8990" width="12" style="2" customWidth="1"/>
    <col min="8991" max="8991" width="14.140625" style="2" customWidth="1"/>
    <col min="8992" max="8992" width="10.28515625" style="2" customWidth="1"/>
    <col min="8993" max="8993" width="17.140625" style="2" customWidth="1"/>
    <col min="8994" max="8994" width="12" style="2" customWidth="1"/>
    <col min="8995" max="8995" width="10.7109375" style="2" customWidth="1"/>
    <col min="8996" max="8998" width="0" style="2" hidden="1" customWidth="1"/>
    <col min="8999" max="9226" width="9" style="2"/>
    <col min="9227" max="9227" width="5.140625" style="2" customWidth="1"/>
    <col min="9228" max="9228" width="32.42578125" style="2" customWidth="1"/>
    <col min="9229" max="9231" width="10.28515625" style="2" customWidth="1"/>
    <col min="9232" max="9233" width="12.42578125" style="2" customWidth="1"/>
    <col min="9234" max="9234" width="11.28515625" style="2" customWidth="1"/>
    <col min="9235" max="9235" width="12.42578125" style="2" customWidth="1"/>
    <col min="9236" max="9236" width="11.28515625" style="2" customWidth="1"/>
    <col min="9237" max="9237" width="12.42578125" style="2" customWidth="1"/>
    <col min="9238" max="9238" width="11.28515625" style="2" customWidth="1"/>
    <col min="9239" max="9239" width="12.42578125" style="2" customWidth="1"/>
    <col min="9240" max="9240" width="11.28515625" style="2" customWidth="1"/>
    <col min="9241" max="9241" width="12.42578125" style="2" customWidth="1"/>
    <col min="9242" max="9242" width="11.28515625" style="2" customWidth="1"/>
    <col min="9243" max="9243" width="14.140625" style="2" customWidth="1"/>
    <col min="9244" max="9244" width="10.28515625" style="2" customWidth="1"/>
    <col min="9245" max="9245" width="17.140625" style="2" customWidth="1"/>
    <col min="9246" max="9246" width="12" style="2" customWidth="1"/>
    <col min="9247" max="9247" width="14.140625" style="2" customWidth="1"/>
    <col min="9248" max="9248" width="10.28515625" style="2" customWidth="1"/>
    <col min="9249" max="9249" width="17.140625" style="2" customWidth="1"/>
    <col min="9250" max="9250" width="12" style="2" customWidth="1"/>
    <col min="9251" max="9251" width="10.7109375" style="2" customWidth="1"/>
    <col min="9252" max="9254" width="0" style="2" hidden="1" customWidth="1"/>
    <col min="9255" max="9482" width="9" style="2"/>
    <col min="9483" max="9483" width="5.140625" style="2" customWidth="1"/>
    <col min="9484" max="9484" width="32.42578125" style="2" customWidth="1"/>
    <col min="9485" max="9487" width="10.28515625" style="2" customWidth="1"/>
    <col min="9488" max="9489" width="12.42578125" style="2" customWidth="1"/>
    <col min="9490" max="9490" width="11.28515625" style="2" customWidth="1"/>
    <col min="9491" max="9491" width="12.42578125" style="2" customWidth="1"/>
    <col min="9492" max="9492" width="11.28515625" style="2" customWidth="1"/>
    <col min="9493" max="9493" width="12.42578125" style="2" customWidth="1"/>
    <col min="9494" max="9494" width="11.28515625" style="2" customWidth="1"/>
    <col min="9495" max="9495" width="12.42578125" style="2" customWidth="1"/>
    <col min="9496" max="9496" width="11.28515625" style="2" customWidth="1"/>
    <col min="9497" max="9497" width="12.42578125" style="2" customWidth="1"/>
    <col min="9498" max="9498" width="11.28515625" style="2" customWidth="1"/>
    <col min="9499" max="9499" width="14.140625" style="2" customWidth="1"/>
    <col min="9500" max="9500" width="10.28515625" style="2" customWidth="1"/>
    <col min="9501" max="9501" width="17.140625" style="2" customWidth="1"/>
    <col min="9502" max="9502" width="12" style="2" customWidth="1"/>
    <col min="9503" max="9503" width="14.140625" style="2" customWidth="1"/>
    <col min="9504" max="9504" width="10.28515625" style="2" customWidth="1"/>
    <col min="9505" max="9505" width="17.140625" style="2" customWidth="1"/>
    <col min="9506" max="9506" width="12" style="2" customWidth="1"/>
    <col min="9507" max="9507" width="10.7109375" style="2" customWidth="1"/>
    <col min="9508" max="9510" width="0" style="2" hidden="1" customWidth="1"/>
    <col min="9511" max="9738" width="9" style="2"/>
    <col min="9739" max="9739" width="5.140625" style="2" customWidth="1"/>
    <col min="9740" max="9740" width="32.42578125" style="2" customWidth="1"/>
    <col min="9741" max="9743" width="10.28515625" style="2" customWidth="1"/>
    <col min="9744" max="9745" width="12.42578125" style="2" customWidth="1"/>
    <col min="9746" max="9746" width="11.28515625" style="2" customWidth="1"/>
    <col min="9747" max="9747" width="12.42578125" style="2" customWidth="1"/>
    <col min="9748" max="9748" width="11.28515625" style="2" customWidth="1"/>
    <col min="9749" max="9749" width="12.42578125" style="2" customWidth="1"/>
    <col min="9750" max="9750" width="11.28515625" style="2" customWidth="1"/>
    <col min="9751" max="9751" width="12.42578125" style="2" customWidth="1"/>
    <col min="9752" max="9752" width="11.28515625" style="2" customWidth="1"/>
    <col min="9753" max="9753" width="12.42578125" style="2" customWidth="1"/>
    <col min="9754" max="9754" width="11.28515625" style="2" customWidth="1"/>
    <col min="9755" max="9755" width="14.140625" style="2" customWidth="1"/>
    <col min="9756" max="9756" width="10.28515625" style="2" customWidth="1"/>
    <col min="9757" max="9757" width="17.140625" style="2" customWidth="1"/>
    <col min="9758" max="9758" width="12" style="2" customWidth="1"/>
    <col min="9759" max="9759" width="14.140625" style="2" customWidth="1"/>
    <col min="9760" max="9760" width="10.28515625" style="2" customWidth="1"/>
    <col min="9761" max="9761" width="17.140625" style="2" customWidth="1"/>
    <col min="9762" max="9762" width="12" style="2" customWidth="1"/>
    <col min="9763" max="9763" width="10.7109375" style="2" customWidth="1"/>
    <col min="9764" max="9766" width="0" style="2" hidden="1" customWidth="1"/>
    <col min="9767" max="9994" width="9" style="2"/>
    <col min="9995" max="9995" width="5.140625" style="2" customWidth="1"/>
    <col min="9996" max="9996" width="32.42578125" style="2" customWidth="1"/>
    <col min="9997" max="9999" width="10.28515625" style="2" customWidth="1"/>
    <col min="10000" max="10001" width="12.42578125" style="2" customWidth="1"/>
    <col min="10002" max="10002" width="11.28515625" style="2" customWidth="1"/>
    <col min="10003" max="10003" width="12.42578125" style="2" customWidth="1"/>
    <col min="10004" max="10004" width="11.28515625" style="2" customWidth="1"/>
    <col min="10005" max="10005" width="12.42578125" style="2" customWidth="1"/>
    <col min="10006" max="10006" width="11.28515625" style="2" customWidth="1"/>
    <col min="10007" max="10007" width="12.42578125" style="2" customWidth="1"/>
    <col min="10008" max="10008" width="11.28515625" style="2" customWidth="1"/>
    <col min="10009" max="10009" width="12.42578125" style="2" customWidth="1"/>
    <col min="10010" max="10010" width="11.28515625" style="2" customWidth="1"/>
    <col min="10011" max="10011" width="14.140625" style="2" customWidth="1"/>
    <col min="10012" max="10012" width="10.28515625" style="2" customWidth="1"/>
    <col min="10013" max="10013" width="17.140625" style="2" customWidth="1"/>
    <col min="10014" max="10014" width="12" style="2" customWidth="1"/>
    <col min="10015" max="10015" width="14.140625" style="2" customWidth="1"/>
    <col min="10016" max="10016" width="10.28515625" style="2" customWidth="1"/>
    <col min="10017" max="10017" width="17.140625" style="2" customWidth="1"/>
    <col min="10018" max="10018" width="12" style="2" customWidth="1"/>
    <col min="10019" max="10019" width="10.7109375" style="2" customWidth="1"/>
    <col min="10020" max="10022" width="0" style="2" hidden="1" customWidth="1"/>
    <col min="10023" max="10250" width="9" style="2"/>
    <col min="10251" max="10251" width="5.140625" style="2" customWidth="1"/>
    <col min="10252" max="10252" width="32.42578125" style="2" customWidth="1"/>
    <col min="10253" max="10255" width="10.28515625" style="2" customWidth="1"/>
    <col min="10256" max="10257" width="12.42578125" style="2" customWidth="1"/>
    <col min="10258" max="10258" width="11.28515625" style="2" customWidth="1"/>
    <col min="10259" max="10259" width="12.42578125" style="2" customWidth="1"/>
    <col min="10260" max="10260" width="11.28515625" style="2" customWidth="1"/>
    <col min="10261" max="10261" width="12.42578125" style="2" customWidth="1"/>
    <col min="10262" max="10262" width="11.28515625" style="2" customWidth="1"/>
    <col min="10263" max="10263" width="12.42578125" style="2" customWidth="1"/>
    <col min="10264" max="10264" width="11.28515625" style="2" customWidth="1"/>
    <col min="10265" max="10265" width="12.42578125" style="2" customWidth="1"/>
    <col min="10266" max="10266" width="11.28515625" style="2" customWidth="1"/>
    <col min="10267" max="10267" width="14.140625" style="2" customWidth="1"/>
    <col min="10268" max="10268" width="10.28515625" style="2" customWidth="1"/>
    <col min="10269" max="10269" width="17.140625" style="2" customWidth="1"/>
    <col min="10270" max="10270" width="12" style="2" customWidth="1"/>
    <col min="10271" max="10271" width="14.140625" style="2" customWidth="1"/>
    <col min="10272" max="10272" width="10.28515625" style="2" customWidth="1"/>
    <col min="10273" max="10273" width="17.140625" style="2" customWidth="1"/>
    <col min="10274" max="10274" width="12" style="2" customWidth="1"/>
    <col min="10275" max="10275" width="10.7109375" style="2" customWidth="1"/>
    <col min="10276" max="10278" width="0" style="2" hidden="1" customWidth="1"/>
    <col min="10279" max="10506" width="9" style="2"/>
    <col min="10507" max="10507" width="5.140625" style="2" customWidth="1"/>
    <col min="10508" max="10508" width="32.42578125" style="2" customWidth="1"/>
    <col min="10509" max="10511" width="10.28515625" style="2" customWidth="1"/>
    <col min="10512" max="10513" width="12.42578125" style="2" customWidth="1"/>
    <col min="10514" max="10514" width="11.28515625" style="2" customWidth="1"/>
    <col min="10515" max="10515" width="12.42578125" style="2" customWidth="1"/>
    <col min="10516" max="10516" width="11.28515625" style="2" customWidth="1"/>
    <col min="10517" max="10517" width="12.42578125" style="2" customWidth="1"/>
    <col min="10518" max="10518" width="11.28515625" style="2" customWidth="1"/>
    <col min="10519" max="10519" width="12.42578125" style="2" customWidth="1"/>
    <col min="10520" max="10520" width="11.28515625" style="2" customWidth="1"/>
    <col min="10521" max="10521" width="12.42578125" style="2" customWidth="1"/>
    <col min="10522" max="10522" width="11.28515625" style="2" customWidth="1"/>
    <col min="10523" max="10523" width="14.140625" style="2" customWidth="1"/>
    <col min="10524" max="10524" width="10.28515625" style="2" customWidth="1"/>
    <col min="10525" max="10525" width="17.140625" style="2" customWidth="1"/>
    <col min="10526" max="10526" width="12" style="2" customWidth="1"/>
    <col min="10527" max="10527" width="14.140625" style="2" customWidth="1"/>
    <col min="10528" max="10528" width="10.28515625" style="2" customWidth="1"/>
    <col min="10529" max="10529" width="17.140625" style="2" customWidth="1"/>
    <col min="10530" max="10530" width="12" style="2" customWidth="1"/>
    <col min="10531" max="10531" width="10.7109375" style="2" customWidth="1"/>
    <col min="10532" max="10534" width="0" style="2" hidden="1" customWidth="1"/>
    <col min="10535" max="10762" width="9" style="2"/>
    <col min="10763" max="10763" width="5.140625" style="2" customWidth="1"/>
    <col min="10764" max="10764" width="32.42578125" style="2" customWidth="1"/>
    <col min="10765" max="10767" width="10.28515625" style="2" customWidth="1"/>
    <col min="10768" max="10769" width="12.42578125" style="2" customWidth="1"/>
    <col min="10770" max="10770" width="11.28515625" style="2" customWidth="1"/>
    <col min="10771" max="10771" width="12.42578125" style="2" customWidth="1"/>
    <col min="10772" max="10772" width="11.28515625" style="2" customWidth="1"/>
    <col min="10773" max="10773" width="12.42578125" style="2" customWidth="1"/>
    <col min="10774" max="10774" width="11.28515625" style="2" customWidth="1"/>
    <col min="10775" max="10775" width="12.42578125" style="2" customWidth="1"/>
    <col min="10776" max="10776" width="11.28515625" style="2" customWidth="1"/>
    <col min="10777" max="10777" width="12.42578125" style="2" customWidth="1"/>
    <col min="10778" max="10778" width="11.28515625" style="2" customWidth="1"/>
    <col min="10779" max="10779" width="14.140625" style="2" customWidth="1"/>
    <col min="10780" max="10780" width="10.28515625" style="2" customWidth="1"/>
    <col min="10781" max="10781" width="17.140625" style="2" customWidth="1"/>
    <col min="10782" max="10782" width="12" style="2" customWidth="1"/>
    <col min="10783" max="10783" width="14.140625" style="2" customWidth="1"/>
    <col min="10784" max="10784" width="10.28515625" style="2" customWidth="1"/>
    <col min="10785" max="10785" width="17.140625" style="2" customWidth="1"/>
    <col min="10786" max="10786" width="12" style="2" customWidth="1"/>
    <col min="10787" max="10787" width="10.7109375" style="2" customWidth="1"/>
    <col min="10788" max="10790" width="0" style="2" hidden="1" customWidth="1"/>
    <col min="10791" max="11018" width="9" style="2"/>
    <col min="11019" max="11019" width="5.140625" style="2" customWidth="1"/>
    <col min="11020" max="11020" width="32.42578125" style="2" customWidth="1"/>
    <col min="11021" max="11023" width="10.28515625" style="2" customWidth="1"/>
    <col min="11024" max="11025" width="12.42578125" style="2" customWidth="1"/>
    <col min="11026" max="11026" width="11.28515625" style="2" customWidth="1"/>
    <col min="11027" max="11027" width="12.42578125" style="2" customWidth="1"/>
    <col min="11028" max="11028" width="11.28515625" style="2" customWidth="1"/>
    <col min="11029" max="11029" width="12.42578125" style="2" customWidth="1"/>
    <col min="11030" max="11030" width="11.28515625" style="2" customWidth="1"/>
    <col min="11031" max="11031" width="12.42578125" style="2" customWidth="1"/>
    <col min="11032" max="11032" width="11.28515625" style="2" customWidth="1"/>
    <col min="11033" max="11033" width="12.42578125" style="2" customWidth="1"/>
    <col min="11034" max="11034" width="11.28515625" style="2" customWidth="1"/>
    <col min="11035" max="11035" width="14.140625" style="2" customWidth="1"/>
    <col min="11036" max="11036" width="10.28515625" style="2" customWidth="1"/>
    <col min="11037" max="11037" width="17.140625" style="2" customWidth="1"/>
    <col min="11038" max="11038" width="12" style="2" customWidth="1"/>
    <col min="11039" max="11039" width="14.140625" style="2" customWidth="1"/>
    <col min="11040" max="11040" width="10.28515625" style="2" customWidth="1"/>
    <col min="11041" max="11041" width="17.140625" style="2" customWidth="1"/>
    <col min="11042" max="11042" width="12" style="2" customWidth="1"/>
    <col min="11043" max="11043" width="10.7109375" style="2" customWidth="1"/>
    <col min="11044" max="11046" width="0" style="2" hidden="1" customWidth="1"/>
    <col min="11047" max="11274" width="9" style="2"/>
    <col min="11275" max="11275" width="5.140625" style="2" customWidth="1"/>
    <col min="11276" max="11276" width="32.42578125" style="2" customWidth="1"/>
    <col min="11277" max="11279" width="10.28515625" style="2" customWidth="1"/>
    <col min="11280" max="11281" width="12.42578125" style="2" customWidth="1"/>
    <col min="11282" max="11282" width="11.28515625" style="2" customWidth="1"/>
    <col min="11283" max="11283" width="12.42578125" style="2" customWidth="1"/>
    <col min="11284" max="11284" width="11.28515625" style="2" customWidth="1"/>
    <col min="11285" max="11285" width="12.42578125" style="2" customWidth="1"/>
    <col min="11286" max="11286" width="11.28515625" style="2" customWidth="1"/>
    <col min="11287" max="11287" width="12.42578125" style="2" customWidth="1"/>
    <col min="11288" max="11288" width="11.28515625" style="2" customWidth="1"/>
    <col min="11289" max="11289" width="12.42578125" style="2" customWidth="1"/>
    <col min="11290" max="11290" width="11.28515625" style="2" customWidth="1"/>
    <col min="11291" max="11291" width="14.140625" style="2" customWidth="1"/>
    <col min="11292" max="11292" width="10.28515625" style="2" customWidth="1"/>
    <col min="11293" max="11293" width="17.140625" style="2" customWidth="1"/>
    <col min="11294" max="11294" width="12" style="2" customWidth="1"/>
    <col min="11295" max="11295" width="14.140625" style="2" customWidth="1"/>
    <col min="11296" max="11296" width="10.28515625" style="2" customWidth="1"/>
    <col min="11297" max="11297" width="17.140625" style="2" customWidth="1"/>
    <col min="11298" max="11298" width="12" style="2" customWidth="1"/>
    <col min="11299" max="11299" width="10.7109375" style="2" customWidth="1"/>
    <col min="11300" max="11302" width="0" style="2" hidden="1" customWidth="1"/>
    <col min="11303" max="11530" width="9" style="2"/>
    <col min="11531" max="11531" width="5.140625" style="2" customWidth="1"/>
    <col min="11532" max="11532" width="32.42578125" style="2" customWidth="1"/>
    <col min="11533" max="11535" width="10.28515625" style="2" customWidth="1"/>
    <col min="11536" max="11537" width="12.42578125" style="2" customWidth="1"/>
    <col min="11538" max="11538" width="11.28515625" style="2" customWidth="1"/>
    <col min="11539" max="11539" width="12.42578125" style="2" customWidth="1"/>
    <col min="11540" max="11540" width="11.28515625" style="2" customWidth="1"/>
    <col min="11541" max="11541" width="12.42578125" style="2" customWidth="1"/>
    <col min="11542" max="11542" width="11.28515625" style="2" customWidth="1"/>
    <col min="11543" max="11543" width="12.42578125" style="2" customWidth="1"/>
    <col min="11544" max="11544" width="11.28515625" style="2" customWidth="1"/>
    <col min="11545" max="11545" width="12.42578125" style="2" customWidth="1"/>
    <col min="11546" max="11546" width="11.28515625" style="2" customWidth="1"/>
    <col min="11547" max="11547" width="14.140625" style="2" customWidth="1"/>
    <col min="11548" max="11548" width="10.28515625" style="2" customWidth="1"/>
    <col min="11549" max="11549" width="17.140625" style="2" customWidth="1"/>
    <col min="11550" max="11550" width="12" style="2" customWidth="1"/>
    <col min="11551" max="11551" width="14.140625" style="2" customWidth="1"/>
    <col min="11552" max="11552" width="10.28515625" style="2" customWidth="1"/>
    <col min="11553" max="11553" width="17.140625" style="2" customWidth="1"/>
    <col min="11554" max="11554" width="12" style="2" customWidth="1"/>
    <col min="11555" max="11555" width="10.7109375" style="2" customWidth="1"/>
    <col min="11556" max="11558" width="0" style="2" hidden="1" customWidth="1"/>
    <col min="11559" max="11786" width="9" style="2"/>
    <col min="11787" max="11787" width="5.140625" style="2" customWidth="1"/>
    <col min="11788" max="11788" width="32.42578125" style="2" customWidth="1"/>
    <col min="11789" max="11791" width="10.28515625" style="2" customWidth="1"/>
    <col min="11792" max="11793" width="12.42578125" style="2" customWidth="1"/>
    <col min="11794" max="11794" width="11.28515625" style="2" customWidth="1"/>
    <col min="11795" max="11795" width="12.42578125" style="2" customWidth="1"/>
    <col min="11796" max="11796" width="11.28515625" style="2" customWidth="1"/>
    <col min="11797" max="11797" width="12.42578125" style="2" customWidth="1"/>
    <col min="11798" max="11798" width="11.28515625" style="2" customWidth="1"/>
    <col min="11799" max="11799" width="12.42578125" style="2" customWidth="1"/>
    <col min="11800" max="11800" width="11.28515625" style="2" customWidth="1"/>
    <col min="11801" max="11801" width="12.42578125" style="2" customWidth="1"/>
    <col min="11802" max="11802" width="11.28515625" style="2" customWidth="1"/>
    <col min="11803" max="11803" width="14.140625" style="2" customWidth="1"/>
    <col min="11804" max="11804" width="10.28515625" style="2" customWidth="1"/>
    <col min="11805" max="11805" width="17.140625" style="2" customWidth="1"/>
    <col min="11806" max="11806" width="12" style="2" customWidth="1"/>
    <col min="11807" max="11807" width="14.140625" style="2" customWidth="1"/>
    <col min="11808" max="11808" width="10.28515625" style="2" customWidth="1"/>
    <col min="11809" max="11809" width="17.140625" style="2" customWidth="1"/>
    <col min="11810" max="11810" width="12" style="2" customWidth="1"/>
    <col min="11811" max="11811" width="10.7109375" style="2" customWidth="1"/>
    <col min="11812" max="11814" width="0" style="2" hidden="1" customWidth="1"/>
    <col min="11815" max="12042" width="9" style="2"/>
    <col min="12043" max="12043" width="5.140625" style="2" customWidth="1"/>
    <col min="12044" max="12044" width="32.42578125" style="2" customWidth="1"/>
    <col min="12045" max="12047" width="10.28515625" style="2" customWidth="1"/>
    <col min="12048" max="12049" width="12.42578125" style="2" customWidth="1"/>
    <col min="12050" max="12050" width="11.28515625" style="2" customWidth="1"/>
    <col min="12051" max="12051" width="12.42578125" style="2" customWidth="1"/>
    <col min="12052" max="12052" width="11.28515625" style="2" customWidth="1"/>
    <col min="12053" max="12053" width="12.42578125" style="2" customWidth="1"/>
    <col min="12054" max="12054" width="11.28515625" style="2" customWidth="1"/>
    <col min="12055" max="12055" width="12.42578125" style="2" customWidth="1"/>
    <col min="12056" max="12056" width="11.28515625" style="2" customWidth="1"/>
    <col min="12057" max="12057" width="12.42578125" style="2" customWidth="1"/>
    <col min="12058" max="12058" width="11.28515625" style="2" customWidth="1"/>
    <col min="12059" max="12059" width="14.140625" style="2" customWidth="1"/>
    <col min="12060" max="12060" width="10.28515625" style="2" customWidth="1"/>
    <col min="12061" max="12061" width="17.140625" style="2" customWidth="1"/>
    <col min="12062" max="12062" width="12" style="2" customWidth="1"/>
    <col min="12063" max="12063" width="14.140625" style="2" customWidth="1"/>
    <col min="12064" max="12064" width="10.28515625" style="2" customWidth="1"/>
    <col min="12065" max="12065" width="17.140625" style="2" customWidth="1"/>
    <col min="12066" max="12066" width="12" style="2" customWidth="1"/>
    <col min="12067" max="12067" width="10.7109375" style="2" customWidth="1"/>
    <col min="12068" max="12070" width="0" style="2" hidden="1" customWidth="1"/>
    <col min="12071" max="12298" width="9" style="2"/>
    <col min="12299" max="12299" width="5.140625" style="2" customWidth="1"/>
    <col min="12300" max="12300" width="32.42578125" style="2" customWidth="1"/>
    <col min="12301" max="12303" width="10.28515625" style="2" customWidth="1"/>
    <col min="12304" max="12305" width="12.42578125" style="2" customWidth="1"/>
    <col min="12306" max="12306" width="11.28515625" style="2" customWidth="1"/>
    <col min="12307" max="12307" width="12.42578125" style="2" customWidth="1"/>
    <col min="12308" max="12308" width="11.28515625" style="2" customWidth="1"/>
    <col min="12309" max="12309" width="12.42578125" style="2" customWidth="1"/>
    <col min="12310" max="12310" width="11.28515625" style="2" customWidth="1"/>
    <col min="12311" max="12311" width="12.42578125" style="2" customWidth="1"/>
    <col min="12312" max="12312" width="11.28515625" style="2" customWidth="1"/>
    <col min="12313" max="12313" width="12.42578125" style="2" customWidth="1"/>
    <col min="12314" max="12314" width="11.28515625" style="2" customWidth="1"/>
    <col min="12315" max="12315" width="14.140625" style="2" customWidth="1"/>
    <col min="12316" max="12316" width="10.28515625" style="2" customWidth="1"/>
    <col min="12317" max="12317" width="17.140625" style="2" customWidth="1"/>
    <col min="12318" max="12318" width="12" style="2" customWidth="1"/>
    <col min="12319" max="12319" width="14.140625" style="2" customWidth="1"/>
    <col min="12320" max="12320" width="10.28515625" style="2" customWidth="1"/>
    <col min="12321" max="12321" width="17.140625" style="2" customWidth="1"/>
    <col min="12322" max="12322" width="12" style="2" customWidth="1"/>
    <col min="12323" max="12323" width="10.7109375" style="2" customWidth="1"/>
    <col min="12324" max="12326" width="0" style="2" hidden="1" customWidth="1"/>
    <col min="12327" max="12554" width="9" style="2"/>
    <col min="12555" max="12555" width="5.140625" style="2" customWidth="1"/>
    <col min="12556" max="12556" width="32.42578125" style="2" customWidth="1"/>
    <col min="12557" max="12559" width="10.28515625" style="2" customWidth="1"/>
    <col min="12560" max="12561" width="12.42578125" style="2" customWidth="1"/>
    <col min="12562" max="12562" width="11.28515625" style="2" customWidth="1"/>
    <col min="12563" max="12563" width="12.42578125" style="2" customWidth="1"/>
    <col min="12564" max="12564" width="11.28515625" style="2" customWidth="1"/>
    <col min="12565" max="12565" width="12.42578125" style="2" customWidth="1"/>
    <col min="12566" max="12566" width="11.28515625" style="2" customWidth="1"/>
    <col min="12567" max="12567" width="12.42578125" style="2" customWidth="1"/>
    <col min="12568" max="12568" width="11.28515625" style="2" customWidth="1"/>
    <col min="12569" max="12569" width="12.42578125" style="2" customWidth="1"/>
    <col min="12570" max="12570" width="11.28515625" style="2" customWidth="1"/>
    <col min="12571" max="12571" width="14.140625" style="2" customWidth="1"/>
    <col min="12572" max="12572" width="10.28515625" style="2" customWidth="1"/>
    <col min="12573" max="12573" width="17.140625" style="2" customWidth="1"/>
    <col min="12574" max="12574" width="12" style="2" customWidth="1"/>
    <col min="12575" max="12575" width="14.140625" style="2" customWidth="1"/>
    <col min="12576" max="12576" width="10.28515625" style="2" customWidth="1"/>
    <col min="12577" max="12577" width="17.140625" style="2" customWidth="1"/>
    <col min="12578" max="12578" width="12" style="2" customWidth="1"/>
    <col min="12579" max="12579" width="10.7109375" style="2" customWidth="1"/>
    <col min="12580" max="12582" width="0" style="2" hidden="1" customWidth="1"/>
    <col min="12583" max="12810" width="9" style="2"/>
    <col min="12811" max="12811" width="5.140625" style="2" customWidth="1"/>
    <col min="12812" max="12812" width="32.42578125" style="2" customWidth="1"/>
    <col min="12813" max="12815" width="10.28515625" style="2" customWidth="1"/>
    <col min="12816" max="12817" width="12.42578125" style="2" customWidth="1"/>
    <col min="12818" max="12818" width="11.28515625" style="2" customWidth="1"/>
    <col min="12819" max="12819" width="12.42578125" style="2" customWidth="1"/>
    <col min="12820" max="12820" width="11.28515625" style="2" customWidth="1"/>
    <col min="12821" max="12821" width="12.42578125" style="2" customWidth="1"/>
    <col min="12822" max="12822" width="11.28515625" style="2" customWidth="1"/>
    <col min="12823" max="12823" width="12.42578125" style="2" customWidth="1"/>
    <col min="12824" max="12824" width="11.28515625" style="2" customWidth="1"/>
    <col min="12825" max="12825" width="12.42578125" style="2" customWidth="1"/>
    <col min="12826" max="12826" width="11.28515625" style="2" customWidth="1"/>
    <col min="12827" max="12827" width="14.140625" style="2" customWidth="1"/>
    <col min="12828" max="12828" width="10.28515625" style="2" customWidth="1"/>
    <col min="12829" max="12829" width="17.140625" style="2" customWidth="1"/>
    <col min="12830" max="12830" width="12" style="2" customWidth="1"/>
    <col min="12831" max="12831" width="14.140625" style="2" customWidth="1"/>
    <col min="12832" max="12832" width="10.28515625" style="2" customWidth="1"/>
    <col min="12833" max="12833" width="17.140625" style="2" customWidth="1"/>
    <col min="12834" max="12834" width="12" style="2" customWidth="1"/>
    <col min="12835" max="12835" width="10.7109375" style="2" customWidth="1"/>
    <col min="12836" max="12838" width="0" style="2" hidden="1" customWidth="1"/>
    <col min="12839" max="13066" width="9" style="2"/>
    <col min="13067" max="13067" width="5.140625" style="2" customWidth="1"/>
    <col min="13068" max="13068" width="32.42578125" style="2" customWidth="1"/>
    <col min="13069" max="13071" width="10.28515625" style="2" customWidth="1"/>
    <col min="13072" max="13073" width="12.42578125" style="2" customWidth="1"/>
    <col min="13074" max="13074" width="11.28515625" style="2" customWidth="1"/>
    <col min="13075" max="13075" width="12.42578125" style="2" customWidth="1"/>
    <col min="13076" max="13076" width="11.28515625" style="2" customWidth="1"/>
    <col min="13077" max="13077" width="12.42578125" style="2" customWidth="1"/>
    <col min="13078" max="13078" width="11.28515625" style="2" customWidth="1"/>
    <col min="13079" max="13079" width="12.42578125" style="2" customWidth="1"/>
    <col min="13080" max="13080" width="11.28515625" style="2" customWidth="1"/>
    <col min="13081" max="13081" width="12.42578125" style="2" customWidth="1"/>
    <col min="13082" max="13082" width="11.28515625" style="2" customWidth="1"/>
    <col min="13083" max="13083" width="14.140625" style="2" customWidth="1"/>
    <col min="13084" max="13084" width="10.28515625" style="2" customWidth="1"/>
    <col min="13085" max="13085" width="17.140625" style="2" customWidth="1"/>
    <col min="13086" max="13086" width="12" style="2" customWidth="1"/>
    <col min="13087" max="13087" width="14.140625" style="2" customWidth="1"/>
    <col min="13088" max="13088" width="10.28515625" style="2" customWidth="1"/>
    <col min="13089" max="13089" width="17.140625" style="2" customWidth="1"/>
    <col min="13090" max="13090" width="12" style="2" customWidth="1"/>
    <col min="13091" max="13091" width="10.7109375" style="2" customWidth="1"/>
    <col min="13092" max="13094" width="0" style="2" hidden="1" customWidth="1"/>
    <col min="13095" max="13322" width="9" style="2"/>
    <col min="13323" max="13323" width="5.140625" style="2" customWidth="1"/>
    <col min="13324" max="13324" width="32.42578125" style="2" customWidth="1"/>
    <col min="13325" max="13327" width="10.28515625" style="2" customWidth="1"/>
    <col min="13328" max="13329" width="12.42578125" style="2" customWidth="1"/>
    <col min="13330" max="13330" width="11.28515625" style="2" customWidth="1"/>
    <col min="13331" max="13331" width="12.42578125" style="2" customWidth="1"/>
    <col min="13332" max="13332" width="11.28515625" style="2" customWidth="1"/>
    <col min="13333" max="13333" width="12.42578125" style="2" customWidth="1"/>
    <col min="13334" max="13334" width="11.28515625" style="2" customWidth="1"/>
    <col min="13335" max="13335" width="12.42578125" style="2" customWidth="1"/>
    <col min="13336" max="13336" width="11.28515625" style="2" customWidth="1"/>
    <col min="13337" max="13337" width="12.42578125" style="2" customWidth="1"/>
    <col min="13338" max="13338" width="11.28515625" style="2" customWidth="1"/>
    <col min="13339" max="13339" width="14.140625" style="2" customWidth="1"/>
    <col min="13340" max="13340" width="10.28515625" style="2" customWidth="1"/>
    <col min="13341" max="13341" width="17.140625" style="2" customWidth="1"/>
    <col min="13342" max="13342" width="12" style="2" customWidth="1"/>
    <col min="13343" max="13343" width="14.140625" style="2" customWidth="1"/>
    <col min="13344" max="13344" width="10.28515625" style="2" customWidth="1"/>
    <col min="13345" max="13345" width="17.140625" style="2" customWidth="1"/>
    <col min="13346" max="13346" width="12" style="2" customWidth="1"/>
    <col min="13347" max="13347" width="10.7109375" style="2" customWidth="1"/>
    <col min="13348" max="13350" width="0" style="2" hidden="1" customWidth="1"/>
    <col min="13351" max="13578" width="9" style="2"/>
    <col min="13579" max="13579" width="5.140625" style="2" customWidth="1"/>
    <col min="13580" max="13580" width="32.42578125" style="2" customWidth="1"/>
    <col min="13581" max="13583" width="10.28515625" style="2" customWidth="1"/>
    <col min="13584" max="13585" width="12.42578125" style="2" customWidth="1"/>
    <col min="13586" max="13586" width="11.28515625" style="2" customWidth="1"/>
    <col min="13587" max="13587" width="12.42578125" style="2" customWidth="1"/>
    <col min="13588" max="13588" width="11.28515625" style="2" customWidth="1"/>
    <col min="13589" max="13589" width="12.42578125" style="2" customWidth="1"/>
    <col min="13590" max="13590" width="11.28515625" style="2" customWidth="1"/>
    <col min="13591" max="13591" width="12.42578125" style="2" customWidth="1"/>
    <col min="13592" max="13592" width="11.28515625" style="2" customWidth="1"/>
    <col min="13593" max="13593" width="12.42578125" style="2" customWidth="1"/>
    <col min="13594" max="13594" width="11.28515625" style="2" customWidth="1"/>
    <col min="13595" max="13595" width="14.140625" style="2" customWidth="1"/>
    <col min="13596" max="13596" width="10.28515625" style="2" customWidth="1"/>
    <col min="13597" max="13597" width="17.140625" style="2" customWidth="1"/>
    <col min="13598" max="13598" width="12" style="2" customWidth="1"/>
    <col min="13599" max="13599" width="14.140625" style="2" customWidth="1"/>
    <col min="13600" max="13600" width="10.28515625" style="2" customWidth="1"/>
    <col min="13601" max="13601" width="17.140625" style="2" customWidth="1"/>
    <col min="13602" max="13602" width="12" style="2" customWidth="1"/>
    <col min="13603" max="13603" width="10.7109375" style="2" customWidth="1"/>
    <col min="13604" max="13606" width="0" style="2" hidden="1" customWidth="1"/>
    <col min="13607" max="13834" width="9" style="2"/>
    <col min="13835" max="13835" width="5.140625" style="2" customWidth="1"/>
    <col min="13836" max="13836" width="32.42578125" style="2" customWidth="1"/>
    <col min="13837" max="13839" width="10.28515625" style="2" customWidth="1"/>
    <col min="13840" max="13841" width="12.42578125" style="2" customWidth="1"/>
    <col min="13842" max="13842" width="11.28515625" style="2" customWidth="1"/>
    <col min="13843" max="13843" width="12.42578125" style="2" customWidth="1"/>
    <col min="13844" max="13844" width="11.28515625" style="2" customWidth="1"/>
    <col min="13845" max="13845" width="12.42578125" style="2" customWidth="1"/>
    <col min="13846" max="13846" width="11.28515625" style="2" customWidth="1"/>
    <col min="13847" max="13847" width="12.42578125" style="2" customWidth="1"/>
    <col min="13848" max="13848" width="11.28515625" style="2" customWidth="1"/>
    <col min="13849" max="13849" width="12.42578125" style="2" customWidth="1"/>
    <col min="13850" max="13850" width="11.28515625" style="2" customWidth="1"/>
    <col min="13851" max="13851" width="14.140625" style="2" customWidth="1"/>
    <col min="13852" max="13852" width="10.28515625" style="2" customWidth="1"/>
    <col min="13853" max="13853" width="17.140625" style="2" customWidth="1"/>
    <col min="13854" max="13854" width="12" style="2" customWidth="1"/>
    <col min="13855" max="13855" width="14.140625" style="2" customWidth="1"/>
    <col min="13856" max="13856" width="10.28515625" style="2" customWidth="1"/>
    <col min="13857" max="13857" width="17.140625" style="2" customWidth="1"/>
    <col min="13858" max="13858" width="12" style="2" customWidth="1"/>
    <col min="13859" max="13859" width="10.7109375" style="2" customWidth="1"/>
    <col min="13860" max="13862" width="0" style="2" hidden="1" customWidth="1"/>
    <col min="13863" max="14090" width="9" style="2"/>
    <col min="14091" max="14091" width="5.140625" style="2" customWidth="1"/>
    <col min="14092" max="14092" width="32.42578125" style="2" customWidth="1"/>
    <col min="14093" max="14095" width="10.28515625" style="2" customWidth="1"/>
    <col min="14096" max="14097" width="12.42578125" style="2" customWidth="1"/>
    <col min="14098" max="14098" width="11.28515625" style="2" customWidth="1"/>
    <col min="14099" max="14099" width="12.42578125" style="2" customWidth="1"/>
    <col min="14100" max="14100" width="11.28515625" style="2" customWidth="1"/>
    <col min="14101" max="14101" width="12.42578125" style="2" customWidth="1"/>
    <col min="14102" max="14102" width="11.28515625" style="2" customWidth="1"/>
    <col min="14103" max="14103" width="12.42578125" style="2" customWidth="1"/>
    <col min="14104" max="14104" width="11.28515625" style="2" customWidth="1"/>
    <col min="14105" max="14105" width="12.42578125" style="2" customWidth="1"/>
    <col min="14106" max="14106" width="11.28515625" style="2" customWidth="1"/>
    <col min="14107" max="14107" width="14.140625" style="2" customWidth="1"/>
    <col min="14108" max="14108" width="10.28515625" style="2" customWidth="1"/>
    <col min="14109" max="14109" width="17.140625" style="2" customWidth="1"/>
    <col min="14110" max="14110" width="12" style="2" customWidth="1"/>
    <col min="14111" max="14111" width="14.140625" style="2" customWidth="1"/>
    <col min="14112" max="14112" width="10.28515625" style="2" customWidth="1"/>
    <col min="14113" max="14113" width="17.140625" style="2" customWidth="1"/>
    <col min="14114" max="14114" width="12" style="2" customWidth="1"/>
    <col min="14115" max="14115" width="10.7109375" style="2" customWidth="1"/>
    <col min="14116" max="14118" width="0" style="2" hidden="1" customWidth="1"/>
    <col min="14119" max="14346" width="9" style="2"/>
    <col min="14347" max="14347" width="5.140625" style="2" customWidth="1"/>
    <col min="14348" max="14348" width="32.42578125" style="2" customWidth="1"/>
    <col min="14349" max="14351" width="10.28515625" style="2" customWidth="1"/>
    <col min="14352" max="14353" width="12.42578125" style="2" customWidth="1"/>
    <col min="14354" max="14354" width="11.28515625" style="2" customWidth="1"/>
    <col min="14355" max="14355" width="12.42578125" style="2" customWidth="1"/>
    <col min="14356" max="14356" width="11.28515625" style="2" customWidth="1"/>
    <col min="14357" max="14357" width="12.42578125" style="2" customWidth="1"/>
    <col min="14358" max="14358" width="11.28515625" style="2" customWidth="1"/>
    <col min="14359" max="14359" width="12.42578125" style="2" customWidth="1"/>
    <col min="14360" max="14360" width="11.28515625" style="2" customWidth="1"/>
    <col min="14361" max="14361" width="12.42578125" style="2" customWidth="1"/>
    <col min="14362" max="14362" width="11.28515625" style="2" customWidth="1"/>
    <col min="14363" max="14363" width="14.140625" style="2" customWidth="1"/>
    <col min="14364" max="14364" width="10.28515625" style="2" customWidth="1"/>
    <col min="14365" max="14365" width="17.140625" style="2" customWidth="1"/>
    <col min="14366" max="14366" width="12" style="2" customWidth="1"/>
    <col min="14367" max="14367" width="14.140625" style="2" customWidth="1"/>
    <col min="14368" max="14368" width="10.28515625" style="2" customWidth="1"/>
    <col min="14369" max="14369" width="17.140625" style="2" customWidth="1"/>
    <col min="14370" max="14370" width="12" style="2" customWidth="1"/>
    <col min="14371" max="14371" width="10.7109375" style="2" customWidth="1"/>
    <col min="14372" max="14374" width="0" style="2" hidden="1" customWidth="1"/>
    <col min="14375" max="14602" width="9" style="2"/>
    <col min="14603" max="14603" width="5.140625" style="2" customWidth="1"/>
    <col min="14604" max="14604" width="32.42578125" style="2" customWidth="1"/>
    <col min="14605" max="14607" width="10.28515625" style="2" customWidth="1"/>
    <col min="14608" max="14609" width="12.42578125" style="2" customWidth="1"/>
    <col min="14610" max="14610" width="11.28515625" style="2" customWidth="1"/>
    <col min="14611" max="14611" width="12.42578125" style="2" customWidth="1"/>
    <col min="14612" max="14612" width="11.28515625" style="2" customWidth="1"/>
    <col min="14613" max="14613" width="12.42578125" style="2" customWidth="1"/>
    <col min="14614" max="14614" width="11.28515625" style="2" customWidth="1"/>
    <col min="14615" max="14615" width="12.42578125" style="2" customWidth="1"/>
    <col min="14616" max="14616" width="11.28515625" style="2" customWidth="1"/>
    <col min="14617" max="14617" width="12.42578125" style="2" customWidth="1"/>
    <col min="14618" max="14618" width="11.28515625" style="2" customWidth="1"/>
    <col min="14619" max="14619" width="14.140625" style="2" customWidth="1"/>
    <col min="14620" max="14620" width="10.28515625" style="2" customWidth="1"/>
    <col min="14621" max="14621" width="17.140625" style="2" customWidth="1"/>
    <col min="14622" max="14622" width="12" style="2" customWidth="1"/>
    <col min="14623" max="14623" width="14.140625" style="2" customWidth="1"/>
    <col min="14624" max="14624" width="10.28515625" style="2" customWidth="1"/>
    <col min="14625" max="14625" width="17.140625" style="2" customWidth="1"/>
    <col min="14626" max="14626" width="12" style="2" customWidth="1"/>
    <col min="14627" max="14627" width="10.7109375" style="2" customWidth="1"/>
    <col min="14628" max="14630" width="0" style="2" hidden="1" customWidth="1"/>
    <col min="14631" max="14858" width="9" style="2"/>
    <col min="14859" max="14859" width="5.140625" style="2" customWidth="1"/>
    <col min="14860" max="14860" width="32.42578125" style="2" customWidth="1"/>
    <col min="14861" max="14863" width="10.28515625" style="2" customWidth="1"/>
    <col min="14864" max="14865" width="12.42578125" style="2" customWidth="1"/>
    <col min="14866" max="14866" width="11.28515625" style="2" customWidth="1"/>
    <col min="14867" max="14867" width="12.42578125" style="2" customWidth="1"/>
    <col min="14868" max="14868" width="11.28515625" style="2" customWidth="1"/>
    <col min="14869" max="14869" width="12.42578125" style="2" customWidth="1"/>
    <col min="14870" max="14870" width="11.28515625" style="2" customWidth="1"/>
    <col min="14871" max="14871" width="12.42578125" style="2" customWidth="1"/>
    <col min="14872" max="14872" width="11.28515625" style="2" customWidth="1"/>
    <col min="14873" max="14873" width="12.42578125" style="2" customWidth="1"/>
    <col min="14874" max="14874" width="11.28515625" style="2" customWidth="1"/>
    <col min="14875" max="14875" width="14.140625" style="2" customWidth="1"/>
    <col min="14876" max="14876" width="10.28515625" style="2" customWidth="1"/>
    <col min="14877" max="14877" width="17.140625" style="2" customWidth="1"/>
    <col min="14878" max="14878" width="12" style="2" customWidth="1"/>
    <col min="14879" max="14879" width="14.140625" style="2" customWidth="1"/>
    <col min="14880" max="14880" width="10.28515625" style="2" customWidth="1"/>
    <col min="14881" max="14881" width="17.140625" style="2" customWidth="1"/>
    <col min="14882" max="14882" width="12" style="2" customWidth="1"/>
    <col min="14883" max="14883" width="10.7109375" style="2" customWidth="1"/>
    <col min="14884" max="14886" width="0" style="2" hidden="1" customWidth="1"/>
    <col min="14887" max="15114" width="9" style="2"/>
    <col min="15115" max="15115" width="5.140625" style="2" customWidth="1"/>
    <col min="15116" max="15116" width="32.42578125" style="2" customWidth="1"/>
    <col min="15117" max="15119" width="10.28515625" style="2" customWidth="1"/>
    <col min="15120" max="15121" width="12.42578125" style="2" customWidth="1"/>
    <col min="15122" max="15122" width="11.28515625" style="2" customWidth="1"/>
    <col min="15123" max="15123" width="12.42578125" style="2" customWidth="1"/>
    <col min="15124" max="15124" width="11.28515625" style="2" customWidth="1"/>
    <col min="15125" max="15125" width="12.42578125" style="2" customWidth="1"/>
    <col min="15126" max="15126" width="11.28515625" style="2" customWidth="1"/>
    <col min="15127" max="15127" width="12.42578125" style="2" customWidth="1"/>
    <col min="15128" max="15128" width="11.28515625" style="2" customWidth="1"/>
    <col min="15129" max="15129" width="12.42578125" style="2" customWidth="1"/>
    <col min="15130" max="15130" width="11.28515625" style="2" customWidth="1"/>
    <col min="15131" max="15131" width="14.140625" style="2" customWidth="1"/>
    <col min="15132" max="15132" width="10.28515625" style="2" customWidth="1"/>
    <col min="15133" max="15133" width="17.140625" style="2" customWidth="1"/>
    <col min="15134" max="15134" width="12" style="2" customWidth="1"/>
    <col min="15135" max="15135" width="14.140625" style="2" customWidth="1"/>
    <col min="15136" max="15136" width="10.28515625" style="2" customWidth="1"/>
    <col min="15137" max="15137" width="17.140625" style="2" customWidth="1"/>
    <col min="15138" max="15138" width="12" style="2" customWidth="1"/>
    <col min="15139" max="15139" width="10.7109375" style="2" customWidth="1"/>
    <col min="15140" max="15142" width="0" style="2" hidden="1" customWidth="1"/>
    <col min="15143" max="15370" width="9" style="2"/>
    <col min="15371" max="15371" width="5.140625" style="2" customWidth="1"/>
    <col min="15372" max="15372" width="32.42578125" style="2" customWidth="1"/>
    <col min="15373" max="15375" width="10.28515625" style="2" customWidth="1"/>
    <col min="15376" max="15377" width="12.42578125" style="2" customWidth="1"/>
    <col min="15378" max="15378" width="11.28515625" style="2" customWidth="1"/>
    <col min="15379" max="15379" width="12.42578125" style="2" customWidth="1"/>
    <col min="15380" max="15380" width="11.28515625" style="2" customWidth="1"/>
    <col min="15381" max="15381" width="12.42578125" style="2" customWidth="1"/>
    <col min="15382" max="15382" width="11.28515625" style="2" customWidth="1"/>
    <col min="15383" max="15383" width="12.42578125" style="2" customWidth="1"/>
    <col min="15384" max="15384" width="11.28515625" style="2" customWidth="1"/>
    <col min="15385" max="15385" width="12.42578125" style="2" customWidth="1"/>
    <col min="15386" max="15386" width="11.28515625" style="2" customWidth="1"/>
    <col min="15387" max="15387" width="14.140625" style="2" customWidth="1"/>
    <col min="15388" max="15388" width="10.28515625" style="2" customWidth="1"/>
    <col min="15389" max="15389" width="17.140625" style="2" customWidth="1"/>
    <col min="15390" max="15390" width="12" style="2" customWidth="1"/>
    <col min="15391" max="15391" width="14.140625" style="2" customWidth="1"/>
    <col min="15392" max="15392" width="10.28515625" style="2" customWidth="1"/>
    <col min="15393" max="15393" width="17.140625" style="2" customWidth="1"/>
    <col min="15394" max="15394" width="12" style="2" customWidth="1"/>
    <col min="15395" max="15395" width="10.7109375" style="2" customWidth="1"/>
    <col min="15396" max="15398" width="0" style="2" hidden="1" customWidth="1"/>
    <col min="15399" max="15626" width="9" style="2"/>
    <col min="15627" max="15627" width="5.140625" style="2" customWidth="1"/>
    <col min="15628" max="15628" width="32.42578125" style="2" customWidth="1"/>
    <col min="15629" max="15631" width="10.28515625" style="2" customWidth="1"/>
    <col min="15632" max="15633" width="12.42578125" style="2" customWidth="1"/>
    <col min="15634" max="15634" width="11.28515625" style="2" customWidth="1"/>
    <col min="15635" max="15635" width="12.42578125" style="2" customWidth="1"/>
    <col min="15636" max="15636" width="11.28515625" style="2" customWidth="1"/>
    <col min="15637" max="15637" width="12.42578125" style="2" customWidth="1"/>
    <col min="15638" max="15638" width="11.28515625" style="2" customWidth="1"/>
    <col min="15639" max="15639" width="12.42578125" style="2" customWidth="1"/>
    <col min="15640" max="15640" width="11.28515625" style="2" customWidth="1"/>
    <col min="15641" max="15641" width="12.42578125" style="2" customWidth="1"/>
    <col min="15642" max="15642" width="11.28515625" style="2" customWidth="1"/>
    <col min="15643" max="15643" width="14.140625" style="2" customWidth="1"/>
    <col min="15644" max="15644" width="10.28515625" style="2" customWidth="1"/>
    <col min="15645" max="15645" width="17.140625" style="2" customWidth="1"/>
    <col min="15646" max="15646" width="12" style="2" customWidth="1"/>
    <col min="15647" max="15647" width="14.140625" style="2" customWidth="1"/>
    <col min="15648" max="15648" width="10.28515625" style="2" customWidth="1"/>
    <col min="15649" max="15649" width="17.140625" style="2" customWidth="1"/>
    <col min="15650" max="15650" width="12" style="2" customWidth="1"/>
    <col min="15651" max="15651" width="10.7109375" style="2" customWidth="1"/>
    <col min="15652" max="15654" width="0" style="2" hidden="1" customWidth="1"/>
    <col min="15655" max="15882" width="9" style="2"/>
    <col min="15883" max="15883" width="5.140625" style="2" customWidth="1"/>
    <col min="15884" max="15884" width="32.42578125" style="2" customWidth="1"/>
    <col min="15885" max="15887" width="10.28515625" style="2" customWidth="1"/>
    <col min="15888" max="15889" width="12.42578125" style="2" customWidth="1"/>
    <col min="15890" max="15890" width="11.28515625" style="2" customWidth="1"/>
    <col min="15891" max="15891" width="12.42578125" style="2" customWidth="1"/>
    <col min="15892" max="15892" width="11.28515625" style="2" customWidth="1"/>
    <col min="15893" max="15893" width="12.42578125" style="2" customWidth="1"/>
    <col min="15894" max="15894" width="11.28515625" style="2" customWidth="1"/>
    <col min="15895" max="15895" width="12.42578125" style="2" customWidth="1"/>
    <col min="15896" max="15896" width="11.28515625" style="2" customWidth="1"/>
    <col min="15897" max="15897" width="12.42578125" style="2" customWidth="1"/>
    <col min="15898" max="15898" width="11.28515625" style="2" customWidth="1"/>
    <col min="15899" max="15899" width="14.140625" style="2" customWidth="1"/>
    <col min="15900" max="15900" width="10.28515625" style="2" customWidth="1"/>
    <col min="15901" max="15901" width="17.140625" style="2" customWidth="1"/>
    <col min="15902" max="15902" width="12" style="2" customWidth="1"/>
    <col min="15903" max="15903" width="14.140625" style="2" customWidth="1"/>
    <col min="15904" max="15904" width="10.28515625" style="2" customWidth="1"/>
    <col min="15905" max="15905" width="17.140625" style="2" customWidth="1"/>
    <col min="15906" max="15906" width="12" style="2" customWidth="1"/>
    <col min="15907" max="15907" width="10.7109375" style="2" customWidth="1"/>
    <col min="15908" max="15910" width="0" style="2" hidden="1" customWidth="1"/>
    <col min="15911" max="16138" width="9" style="2"/>
    <col min="16139" max="16139" width="5.140625" style="2" customWidth="1"/>
    <col min="16140" max="16140" width="32.42578125" style="2" customWidth="1"/>
    <col min="16141" max="16143" width="10.28515625" style="2" customWidth="1"/>
    <col min="16144" max="16145" width="12.42578125" style="2" customWidth="1"/>
    <col min="16146" max="16146" width="11.28515625" style="2" customWidth="1"/>
    <col min="16147" max="16147" width="12.42578125" style="2" customWidth="1"/>
    <col min="16148" max="16148" width="11.28515625" style="2" customWidth="1"/>
    <col min="16149" max="16149" width="12.42578125" style="2" customWidth="1"/>
    <col min="16150" max="16150" width="11.28515625" style="2" customWidth="1"/>
    <col min="16151" max="16151" width="12.42578125" style="2" customWidth="1"/>
    <col min="16152" max="16152" width="11.28515625" style="2" customWidth="1"/>
    <col min="16153" max="16153" width="12.42578125" style="2" customWidth="1"/>
    <col min="16154" max="16154" width="11.28515625" style="2" customWidth="1"/>
    <col min="16155" max="16155" width="14.140625" style="2" customWidth="1"/>
    <col min="16156" max="16156" width="10.28515625" style="2" customWidth="1"/>
    <col min="16157" max="16157" width="17.140625" style="2" customWidth="1"/>
    <col min="16158" max="16158" width="12" style="2" customWidth="1"/>
    <col min="16159" max="16159" width="14.140625" style="2" customWidth="1"/>
    <col min="16160" max="16160" width="10.28515625" style="2" customWidth="1"/>
    <col min="16161" max="16161" width="17.140625" style="2" customWidth="1"/>
    <col min="16162" max="16162" width="12" style="2" customWidth="1"/>
    <col min="16163" max="16163" width="10.7109375" style="2" customWidth="1"/>
    <col min="16164" max="16166" width="0" style="2" hidden="1" customWidth="1"/>
    <col min="16167" max="16384" width="9" style="2"/>
  </cols>
  <sheetData>
    <row r="1" spans="1:45" ht="23.25" x14ac:dyDescent="0.25">
      <c r="A1" s="43" t="s">
        <v>167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2"/>
      <c r="AK1" s="42"/>
      <c r="AL1" s="42"/>
    </row>
    <row r="2" spans="1:45" ht="39" customHeight="1" x14ac:dyDescent="0.25">
      <c r="A2" s="66" t="s">
        <v>159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</row>
    <row r="3" spans="1:45" s="3" customFormat="1" ht="27" customHeight="1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N3" s="4"/>
      <c r="AO3" s="4"/>
      <c r="AP3" s="4"/>
      <c r="AQ3" s="4"/>
      <c r="AR3" s="4"/>
      <c r="AS3" s="4"/>
    </row>
    <row r="4" spans="1:45" s="5" customFormat="1" ht="27" customHeight="1" x14ac:dyDescent="0.25">
      <c r="A4" s="59" t="s">
        <v>1</v>
      </c>
      <c r="B4" s="59" t="s">
        <v>2</v>
      </c>
      <c r="C4" s="68" t="s">
        <v>3</v>
      </c>
      <c r="D4" s="59" t="s">
        <v>4</v>
      </c>
      <c r="E4" s="59" t="s">
        <v>5</v>
      </c>
      <c r="F4" s="59" t="s">
        <v>6</v>
      </c>
      <c r="G4" s="60" t="s">
        <v>7</v>
      </c>
      <c r="H4" s="60"/>
      <c r="I4" s="60"/>
      <c r="J4" s="60" t="s">
        <v>8</v>
      </c>
      <c r="K4" s="60"/>
      <c r="L4" s="60"/>
      <c r="M4" s="61" t="s">
        <v>9</v>
      </c>
      <c r="N4" s="62"/>
      <c r="O4" s="62"/>
      <c r="P4" s="62"/>
      <c r="Q4" s="62"/>
      <c r="R4" s="63"/>
      <c r="S4" s="44" t="s">
        <v>10</v>
      </c>
      <c r="T4" s="46"/>
      <c r="U4" s="44" t="s">
        <v>11</v>
      </c>
      <c r="V4" s="45"/>
      <c r="W4" s="45"/>
      <c r="X4" s="46"/>
      <c r="Y4" s="59" t="s">
        <v>12</v>
      </c>
      <c r="Z4" s="59"/>
      <c r="AA4" s="44" t="s">
        <v>13</v>
      </c>
      <c r="AB4" s="45"/>
      <c r="AC4" s="45"/>
      <c r="AD4" s="46"/>
      <c r="AE4" s="44" t="s">
        <v>14</v>
      </c>
      <c r="AF4" s="45"/>
      <c r="AG4" s="45"/>
      <c r="AH4" s="46"/>
      <c r="AI4" s="59" t="s">
        <v>15</v>
      </c>
      <c r="AO4" s="71"/>
      <c r="AP4" s="71"/>
      <c r="AQ4" s="71"/>
      <c r="AR4" s="71"/>
    </row>
    <row r="5" spans="1:45" s="5" customFormat="1" ht="27" customHeight="1" x14ac:dyDescent="0.25">
      <c r="A5" s="59"/>
      <c r="B5" s="59"/>
      <c r="C5" s="69"/>
      <c r="D5" s="59"/>
      <c r="E5" s="59"/>
      <c r="F5" s="59"/>
      <c r="G5" s="60" t="s">
        <v>16</v>
      </c>
      <c r="H5" s="60" t="s">
        <v>17</v>
      </c>
      <c r="I5" s="60"/>
      <c r="J5" s="60" t="s">
        <v>16</v>
      </c>
      <c r="K5" s="60" t="s">
        <v>17</v>
      </c>
      <c r="L5" s="60"/>
      <c r="M5" s="50" t="s">
        <v>18</v>
      </c>
      <c r="N5" s="51"/>
      <c r="O5" s="50" t="s">
        <v>19</v>
      </c>
      <c r="P5" s="51"/>
      <c r="Q5" s="50" t="s">
        <v>20</v>
      </c>
      <c r="R5" s="51"/>
      <c r="S5" s="64"/>
      <c r="T5" s="65"/>
      <c r="U5" s="47"/>
      <c r="V5" s="48"/>
      <c r="W5" s="48"/>
      <c r="X5" s="49"/>
      <c r="Y5" s="59"/>
      <c r="Z5" s="59"/>
      <c r="AA5" s="47"/>
      <c r="AB5" s="48"/>
      <c r="AC5" s="48"/>
      <c r="AD5" s="49"/>
      <c r="AE5" s="47"/>
      <c r="AF5" s="48"/>
      <c r="AG5" s="48"/>
      <c r="AH5" s="49"/>
      <c r="AI5" s="59"/>
      <c r="AO5" s="71"/>
      <c r="AP5" s="71"/>
      <c r="AQ5" s="71"/>
      <c r="AR5" s="71"/>
    </row>
    <row r="6" spans="1:45" s="5" customFormat="1" ht="33.75" customHeight="1" x14ac:dyDescent="0.25">
      <c r="A6" s="59"/>
      <c r="B6" s="59"/>
      <c r="C6" s="69"/>
      <c r="D6" s="59"/>
      <c r="E6" s="59"/>
      <c r="F6" s="59"/>
      <c r="G6" s="60"/>
      <c r="H6" s="54" t="s">
        <v>21</v>
      </c>
      <c r="I6" s="54" t="s">
        <v>22</v>
      </c>
      <c r="J6" s="60"/>
      <c r="K6" s="54" t="s">
        <v>21</v>
      </c>
      <c r="L6" s="54" t="s">
        <v>23</v>
      </c>
      <c r="M6" s="52"/>
      <c r="N6" s="53"/>
      <c r="O6" s="52"/>
      <c r="P6" s="53"/>
      <c r="Q6" s="52"/>
      <c r="R6" s="53"/>
      <c r="S6" s="47"/>
      <c r="T6" s="49"/>
      <c r="U6" s="60" t="s">
        <v>21</v>
      </c>
      <c r="V6" s="60" t="s">
        <v>24</v>
      </c>
      <c r="W6" s="60"/>
      <c r="X6" s="60"/>
      <c r="Y6" s="59" t="s">
        <v>25</v>
      </c>
      <c r="Z6" s="59" t="s">
        <v>24</v>
      </c>
      <c r="AA6" s="60" t="s">
        <v>21</v>
      </c>
      <c r="AB6" s="60" t="s">
        <v>24</v>
      </c>
      <c r="AC6" s="60"/>
      <c r="AD6" s="60"/>
      <c r="AE6" s="60" t="s">
        <v>21</v>
      </c>
      <c r="AF6" s="60" t="s">
        <v>24</v>
      </c>
      <c r="AG6" s="60"/>
      <c r="AH6" s="60"/>
      <c r="AI6" s="59"/>
      <c r="AO6" s="73"/>
      <c r="AP6" s="73"/>
      <c r="AQ6" s="73"/>
      <c r="AR6" s="73"/>
    </row>
    <row r="7" spans="1:45" s="5" customFormat="1" ht="33.75" customHeight="1" x14ac:dyDescent="0.25">
      <c r="A7" s="59"/>
      <c r="B7" s="59"/>
      <c r="C7" s="69"/>
      <c r="D7" s="59"/>
      <c r="E7" s="59"/>
      <c r="F7" s="59"/>
      <c r="G7" s="60"/>
      <c r="H7" s="55"/>
      <c r="I7" s="57"/>
      <c r="J7" s="60"/>
      <c r="K7" s="55"/>
      <c r="L7" s="57"/>
      <c r="M7" s="54" t="s">
        <v>21</v>
      </c>
      <c r="N7" s="54" t="s">
        <v>26</v>
      </c>
      <c r="O7" s="54" t="s">
        <v>21</v>
      </c>
      <c r="P7" s="54" t="s">
        <v>26</v>
      </c>
      <c r="Q7" s="54" t="s">
        <v>21</v>
      </c>
      <c r="R7" s="54" t="s">
        <v>26</v>
      </c>
      <c r="S7" s="54" t="s">
        <v>21</v>
      </c>
      <c r="T7" s="54" t="s">
        <v>26</v>
      </c>
      <c r="U7" s="60"/>
      <c r="V7" s="60" t="s">
        <v>25</v>
      </c>
      <c r="W7" s="72" t="s">
        <v>27</v>
      </c>
      <c r="X7" s="72"/>
      <c r="Y7" s="59"/>
      <c r="Z7" s="59"/>
      <c r="AA7" s="60"/>
      <c r="AB7" s="60" t="s">
        <v>25</v>
      </c>
      <c r="AC7" s="72" t="s">
        <v>27</v>
      </c>
      <c r="AD7" s="72"/>
      <c r="AE7" s="60"/>
      <c r="AF7" s="60" t="s">
        <v>25</v>
      </c>
      <c r="AG7" s="72" t="s">
        <v>27</v>
      </c>
      <c r="AH7" s="72"/>
      <c r="AI7" s="59"/>
      <c r="AO7" s="73"/>
      <c r="AP7" s="73"/>
      <c r="AQ7" s="74"/>
      <c r="AR7" s="74"/>
    </row>
    <row r="8" spans="1:45" s="5" customFormat="1" ht="78" customHeight="1" x14ac:dyDescent="0.25">
      <c r="A8" s="59"/>
      <c r="B8" s="59"/>
      <c r="C8" s="70"/>
      <c r="D8" s="59"/>
      <c r="E8" s="59"/>
      <c r="F8" s="59"/>
      <c r="G8" s="60"/>
      <c r="H8" s="56"/>
      <c r="I8" s="58"/>
      <c r="J8" s="60"/>
      <c r="K8" s="56"/>
      <c r="L8" s="58"/>
      <c r="M8" s="56"/>
      <c r="N8" s="56"/>
      <c r="O8" s="56"/>
      <c r="P8" s="56"/>
      <c r="Q8" s="56"/>
      <c r="R8" s="56"/>
      <c r="S8" s="56"/>
      <c r="T8" s="56"/>
      <c r="U8" s="60"/>
      <c r="V8" s="60"/>
      <c r="W8" s="6" t="s">
        <v>28</v>
      </c>
      <c r="X8" s="7" t="s">
        <v>29</v>
      </c>
      <c r="Y8" s="59"/>
      <c r="Z8" s="59"/>
      <c r="AA8" s="60"/>
      <c r="AB8" s="60"/>
      <c r="AC8" s="6" t="s">
        <v>28</v>
      </c>
      <c r="AD8" s="7" t="s">
        <v>29</v>
      </c>
      <c r="AE8" s="60"/>
      <c r="AF8" s="60"/>
      <c r="AG8" s="6" t="s">
        <v>28</v>
      </c>
      <c r="AH8" s="7" t="s">
        <v>29</v>
      </c>
      <c r="AI8" s="59"/>
      <c r="AO8" s="73"/>
      <c r="AP8" s="73"/>
      <c r="AQ8" s="8"/>
      <c r="AR8" s="9"/>
    </row>
    <row r="9" spans="1:45" s="12" customFormat="1" ht="24" customHeight="1" x14ac:dyDescent="0.25">
      <c r="A9" s="10">
        <v>1</v>
      </c>
      <c r="B9" s="10">
        <f>A9+1</f>
        <v>2</v>
      </c>
      <c r="C9" s="10">
        <v>3</v>
      </c>
      <c r="D9" s="10">
        <f>B9+1</f>
        <v>3</v>
      </c>
      <c r="E9" s="10">
        <f t="shared" ref="E9:T9" si="0">D9+1</f>
        <v>4</v>
      </c>
      <c r="F9" s="10">
        <f t="shared" si="0"/>
        <v>5</v>
      </c>
      <c r="G9" s="10">
        <v>4</v>
      </c>
      <c r="H9" s="10">
        <f t="shared" ref="H9:I9" si="1">G9+1</f>
        <v>5</v>
      </c>
      <c r="I9" s="10">
        <f t="shared" si="1"/>
        <v>6</v>
      </c>
      <c r="J9" s="10">
        <v>7</v>
      </c>
      <c r="K9" s="10">
        <f t="shared" si="0"/>
        <v>8</v>
      </c>
      <c r="L9" s="10">
        <f t="shared" si="0"/>
        <v>9</v>
      </c>
      <c r="M9" s="10">
        <f t="shared" si="0"/>
        <v>10</v>
      </c>
      <c r="N9" s="10">
        <f t="shared" si="0"/>
        <v>11</v>
      </c>
      <c r="O9" s="10">
        <f t="shared" si="0"/>
        <v>12</v>
      </c>
      <c r="P9" s="10">
        <f t="shared" si="0"/>
        <v>13</v>
      </c>
      <c r="Q9" s="10">
        <v>11</v>
      </c>
      <c r="R9" s="10">
        <f t="shared" si="0"/>
        <v>12</v>
      </c>
      <c r="S9" s="10">
        <f t="shared" si="0"/>
        <v>13</v>
      </c>
      <c r="T9" s="10">
        <f t="shared" si="0"/>
        <v>14</v>
      </c>
      <c r="U9" s="10">
        <v>7</v>
      </c>
      <c r="V9" s="10">
        <v>8</v>
      </c>
      <c r="W9" s="10">
        <v>9</v>
      </c>
      <c r="X9" s="10">
        <v>10</v>
      </c>
      <c r="Y9" s="10">
        <v>11</v>
      </c>
      <c r="Z9" s="10">
        <v>12</v>
      </c>
      <c r="AA9" s="10">
        <v>13</v>
      </c>
      <c r="AB9" s="10">
        <v>14</v>
      </c>
      <c r="AC9" s="10">
        <v>15</v>
      </c>
      <c r="AD9" s="10">
        <v>16</v>
      </c>
      <c r="AE9" s="10">
        <v>17</v>
      </c>
      <c r="AF9" s="10">
        <v>18</v>
      </c>
      <c r="AG9" s="10">
        <v>19</v>
      </c>
      <c r="AH9" s="10">
        <v>20</v>
      </c>
      <c r="AI9" s="10">
        <v>21</v>
      </c>
      <c r="AJ9" s="11">
        <v>25</v>
      </c>
      <c r="AK9" s="11">
        <v>26</v>
      </c>
      <c r="AL9" s="11">
        <v>27</v>
      </c>
    </row>
    <row r="10" spans="1:45" s="12" customFormat="1" ht="24" customHeight="1" x14ac:dyDescent="0.25">
      <c r="A10" s="36"/>
      <c r="B10" s="37" t="s">
        <v>166</v>
      </c>
      <c r="C10" s="36"/>
      <c r="D10" s="36"/>
      <c r="E10" s="36"/>
      <c r="F10" s="36"/>
      <c r="G10" s="36"/>
      <c r="H10" s="37">
        <f>H11+H14</f>
        <v>1096749</v>
      </c>
      <c r="I10" s="37">
        <f t="shared" ref="I10:AF10" si="2">I11+I14</f>
        <v>1076433</v>
      </c>
      <c r="J10" s="37">
        <f t="shared" si="2"/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0</v>
      </c>
      <c r="O10" s="37">
        <f t="shared" si="2"/>
        <v>0</v>
      </c>
      <c r="P10" s="37">
        <f t="shared" si="2"/>
        <v>0</v>
      </c>
      <c r="Q10" s="37">
        <f t="shared" si="2"/>
        <v>0</v>
      </c>
      <c r="R10" s="37">
        <f t="shared" si="2"/>
        <v>0</v>
      </c>
      <c r="S10" s="37">
        <f t="shared" si="2"/>
        <v>0</v>
      </c>
      <c r="T10" s="37">
        <f t="shared" si="2"/>
        <v>0</v>
      </c>
      <c r="U10" s="37">
        <f t="shared" si="2"/>
        <v>1096749</v>
      </c>
      <c r="V10" s="37">
        <f t="shared" si="2"/>
        <v>1076433</v>
      </c>
      <c r="W10" s="37"/>
      <c r="X10" s="37"/>
      <c r="Y10" s="37">
        <f t="shared" si="2"/>
        <v>968790</v>
      </c>
      <c r="Z10" s="37">
        <f t="shared" si="2"/>
        <v>968790</v>
      </c>
      <c r="AA10" s="37">
        <f t="shared" si="2"/>
        <v>107643</v>
      </c>
      <c r="AB10" s="37">
        <f t="shared" si="2"/>
        <v>107643</v>
      </c>
      <c r="AC10" s="37"/>
      <c r="AD10" s="37"/>
      <c r="AE10" s="37">
        <f t="shared" si="2"/>
        <v>107643</v>
      </c>
      <c r="AF10" s="37">
        <f t="shared" si="2"/>
        <v>107643</v>
      </c>
      <c r="AG10" s="37"/>
      <c r="AH10" s="37"/>
      <c r="AI10" s="36"/>
      <c r="AJ10" s="11"/>
      <c r="AK10" s="11"/>
      <c r="AL10" s="11"/>
    </row>
    <row r="11" spans="1:45" s="38" customFormat="1" ht="24" customHeight="1" x14ac:dyDescent="0.25">
      <c r="A11" s="37" t="s">
        <v>30</v>
      </c>
      <c r="B11" s="39" t="s">
        <v>162</v>
      </c>
      <c r="C11" s="37"/>
      <c r="D11" s="37"/>
      <c r="E11" s="37"/>
      <c r="F11" s="37"/>
      <c r="G11" s="37"/>
      <c r="H11" s="37">
        <f>H12</f>
        <v>900000</v>
      </c>
      <c r="I11" s="37">
        <f t="shared" ref="I11:AF12" si="3">I12</f>
        <v>900000</v>
      </c>
      <c r="J11" s="37">
        <f t="shared" si="3"/>
        <v>0</v>
      </c>
      <c r="K11" s="37">
        <f t="shared" si="3"/>
        <v>0</v>
      </c>
      <c r="L11" s="37">
        <f t="shared" si="3"/>
        <v>0</v>
      </c>
      <c r="M11" s="37">
        <f t="shared" si="3"/>
        <v>0</v>
      </c>
      <c r="N11" s="37">
        <f t="shared" si="3"/>
        <v>0</v>
      </c>
      <c r="O11" s="37">
        <f t="shared" si="3"/>
        <v>0</v>
      </c>
      <c r="P11" s="37">
        <f t="shared" si="3"/>
        <v>0</v>
      </c>
      <c r="Q11" s="37">
        <f t="shared" si="3"/>
        <v>0</v>
      </c>
      <c r="R11" s="37">
        <f t="shared" si="3"/>
        <v>0</v>
      </c>
      <c r="S11" s="37">
        <f t="shared" si="3"/>
        <v>0</v>
      </c>
      <c r="T11" s="37">
        <f t="shared" si="3"/>
        <v>0</v>
      </c>
      <c r="U11" s="37">
        <f t="shared" si="3"/>
        <v>900000</v>
      </c>
      <c r="V11" s="37">
        <f t="shared" si="3"/>
        <v>900000</v>
      </c>
      <c r="W11" s="37"/>
      <c r="X11" s="37"/>
      <c r="Y11" s="37">
        <f t="shared" si="3"/>
        <v>810000</v>
      </c>
      <c r="Z11" s="37">
        <f t="shared" si="3"/>
        <v>810000</v>
      </c>
      <c r="AA11" s="37">
        <f t="shared" si="3"/>
        <v>90000</v>
      </c>
      <c r="AB11" s="37">
        <f t="shared" si="3"/>
        <v>90000</v>
      </c>
      <c r="AC11" s="37"/>
      <c r="AD11" s="37"/>
      <c r="AE11" s="37">
        <f t="shared" si="3"/>
        <v>90000</v>
      </c>
      <c r="AF11" s="37">
        <f t="shared" si="3"/>
        <v>90000</v>
      </c>
      <c r="AG11" s="37"/>
      <c r="AH11" s="37"/>
      <c r="AI11" s="37"/>
      <c r="AJ11" s="13"/>
      <c r="AK11" s="13"/>
      <c r="AL11" s="13"/>
    </row>
    <row r="12" spans="1:45" s="38" customFormat="1" ht="28.5" customHeight="1" x14ac:dyDescent="0.25">
      <c r="A12" s="37"/>
      <c r="B12" s="39" t="s">
        <v>164</v>
      </c>
      <c r="C12" s="37"/>
      <c r="D12" s="37"/>
      <c r="E12" s="37"/>
      <c r="F12" s="37"/>
      <c r="G12" s="37"/>
      <c r="H12" s="37">
        <f>H13</f>
        <v>900000</v>
      </c>
      <c r="I12" s="37">
        <f t="shared" si="3"/>
        <v>900000</v>
      </c>
      <c r="J12" s="37">
        <f t="shared" si="3"/>
        <v>0</v>
      </c>
      <c r="K12" s="37">
        <f t="shared" si="3"/>
        <v>0</v>
      </c>
      <c r="L12" s="37">
        <f t="shared" si="3"/>
        <v>0</v>
      </c>
      <c r="M12" s="37">
        <f t="shared" si="3"/>
        <v>0</v>
      </c>
      <c r="N12" s="37">
        <f t="shared" si="3"/>
        <v>0</v>
      </c>
      <c r="O12" s="37">
        <f t="shared" si="3"/>
        <v>0</v>
      </c>
      <c r="P12" s="37">
        <f t="shared" si="3"/>
        <v>0</v>
      </c>
      <c r="Q12" s="37">
        <f t="shared" si="3"/>
        <v>0</v>
      </c>
      <c r="R12" s="37">
        <f t="shared" si="3"/>
        <v>0</v>
      </c>
      <c r="S12" s="37">
        <f t="shared" si="3"/>
        <v>0</v>
      </c>
      <c r="T12" s="37">
        <f t="shared" si="3"/>
        <v>0</v>
      </c>
      <c r="U12" s="37">
        <f t="shared" si="3"/>
        <v>900000</v>
      </c>
      <c r="V12" s="37">
        <f t="shared" si="3"/>
        <v>900000</v>
      </c>
      <c r="W12" s="37"/>
      <c r="X12" s="37"/>
      <c r="Y12" s="37">
        <f t="shared" si="3"/>
        <v>810000</v>
      </c>
      <c r="Z12" s="37">
        <f t="shared" si="3"/>
        <v>810000</v>
      </c>
      <c r="AA12" s="37">
        <f t="shared" si="3"/>
        <v>90000</v>
      </c>
      <c r="AB12" s="37">
        <f t="shared" si="3"/>
        <v>90000</v>
      </c>
      <c r="AC12" s="37"/>
      <c r="AD12" s="37"/>
      <c r="AE12" s="37">
        <f t="shared" si="3"/>
        <v>90000</v>
      </c>
      <c r="AF12" s="37">
        <f t="shared" si="3"/>
        <v>90000</v>
      </c>
      <c r="AG12" s="37"/>
      <c r="AH12" s="37"/>
      <c r="AI12" s="37"/>
      <c r="AJ12" s="13"/>
      <c r="AK12" s="13"/>
      <c r="AL12" s="13"/>
    </row>
    <row r="13" spans="1:45" s="12" customFormat="1" ht="60" x14ac:dyDescent="0.25">
      <c r="A13" s="36">
        <v>1</v>
      </c>
      <c r="B13" s="41" t="s">
        <v>163</v>
      </c>
      <c r="C13" s="36"/>
      <c r="D13" s="36"/>
      <c r="E13" s="36"/>
      <c r="F13" s="36"/>
      <c r="G13" s="32" t="s">
        <v>165</v>
      </c>
      <c r="H13" s="40">
        <v>900000</v>
      </c>
      <c r="I13" s="40">
        <v>900000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>
        <v>900000</v>
      </c>
      <c r="V13" s="36">
        <v>900000</v>
      </c>
      <c r="W13" s="36"/>
      <c r="X13" s="36"/>
      <c r="Y13" s="36">
        <f>Z13</f>
        <v>810000</v>
      </c>
      <c r="Z13" s="36">
        <v>810000</v>
      </c>
      <c r="AA13" s="36">
        <f>AB13</f>
        <v>90000</v>
      </c>
      <c r="AB13" s="36">
        <v>90000</v>
      </c>
      <c r="AC13" s="36"/>
      <c r="AD13" s="36"/>
      <c r="AE13" s="36">
        <f>AA13</f>
        <v>90000</v>
      </c>
      <c r="AF13" s="36">
        <f>AB13</f>
        <v>90000</v>
      </c>
      <c r="AG13" s="36"/>
      <c r="AH13" s="36"/>
      <c r="AI13" s="36"/>
      <c r="AJ13" s="11"/>
      <c r="AK13" s="11"/>
      <c r="AL13" s="11"/>
    </row>
    <row r="14" spans="1:45" s="12" customFormat="1" ht="60.75" customHeight="1" x14ac:dyDescent="0.25">
      <c r="A14" s="13" t="s">
        <v>161</v>
      </c>
      <c r="B14" s="14" t="s">
        <v>31</v>
      </c>
      <c r="C14" s="15"/>
      <c r="D14" s="11"/>
      <c r="E14" s="11"/>
      <c r="F14" s="11"/>
      <c r="G14" s="11"/>
      <c r="H14" s="13">
        <f>H15</f>
        <v>196748.99999999991</v>
      </c>
      <c r="I14" s="13">
        <f t="shared" ref="I14:AF14" si="4">I15</f>
        <v>176433</v>
      </c>
      <c r="J14" s="13">
        <f t="shared" si="4"/>
        <v>0</v>
      </c>
      <c r="K14" s="13">
        <f t="shared" si="4"/>
        <v>0</v>
      </c>
      <c r="L14" s="13">
        <f t="shared" si="4"/>
        <v>0</v>
      </c>
      <c r="M14" s="13">
        <f t="shared" si="4"/>
        <v>0</v>
      </c>
      <c r="N14" s="13">
        <f t="shared" si="4"/>
        <v>0</v>
      </c>
      <c r="O14" s="13">
        <f t="shared" si="4"/>
        <v>0</v>
      </c>
      <c r="P14" s="13">
        <f t="shared" si="4"/>
        <v>0</v>
      </c>
      <c r="Q14" s="13">
        <f t="shared" si="4"/>
        <v>0</v>
      </c>
      <c r="R14" s="13">
        <f t="shared" si="4"/>
        <v>0</v>
      </c>
      <c r="S14" s="13">
        <f t="shared" si="4"/>
        <v>0</v>
      </c>
      <c r="T14" s="13">
        <f t="shared" si="4"/>
        <v>0</v>
      </c>
      <c r="U14" s="13">
        <f t="shared" si="4"/>
        <v>196748.99999999991</v>
      </c>
      <c r="V14" s="13">
        <f t="shared" si="4"/>
        <v>176433</v>
      </c>
      <c r="W14" s="13"/>
      <c r="X14" s="13"/>
      <c r="Y14" s="13">
        <f t="shared" si="4"/>
        <v>158790</v>
      </c>
      <c r="Z14" s="13">
        <f t="shared" si="4"/>
        <v>158790</v>
      </c>
      <c r="AA14" s="13">
        <v>17643</v>
      </c>
      <c r="AB14" s="13">
        <f t="shared" si="4"/>
        <v>17643</v>
      </c>
      <c r="AC14" s="13"/>
      <c r="AD14" s="13"/>
      <c r="AE14" s="13">
        <v>17643</v>
      </c>
      <c r="AF14" s="13">
        <f t="shared" si="4"/>
        <v>17643</v>
      </c>
      <c r="AG14" s="13"/>
      <c r="AH14" s="13"/>
      <c r="AI14" s="11"/>
      <c r="AJ14" s="11"/>
      <c r="AK14" s="11"/>
      <c r="AL14" s="11"/>
    </row>
    <row r="15" spans="1:45" s="12" customFormat="1" ht="56.25" x14ac:dyDescent="0.25">
      <c r="A15" s="11"/>
      <c r="B15" s="18" t="s">
        <v>160</v>
      </c>
      <c r="C15" s="15"/>
      <c r="D15" s="11"/>
      <c r="E15" s="11"/>
      <c r="F15" s="11"/>
      <c r="G15" s="19"/>
      <c r="H15" s="20">
        <f t="shared" ref="H15:Z15" si="5">H16+H29+H34+H43+H56+H61+H71</f>
        <v>196748.99999999991</v>
      </c>
      <c r="I15" s="20">
        <f t="shared" si="5"/>
        <v>176433</v>
      </c>
      <c r="J15" s="20">
        <f t="shared" si="5"/>
        <v>0</v>
      </c>
      <c r="K15" s="20">
        <f t="shared" si="5"/>
        <v>0</v>
      </c>
      <c r="L15" s="20">
        <f t="shared" si="5"/>
        <v>0</v>
      </c>
      <c r="M15" s="20">
        <f t="shared" si="5"/>
        <v>0</v>
      </c>
      <c r="N15" s="20">
        <f t="shared" si="5"/>
        <v>0</v>
      </c>
      <c r="O15" s="20">
        <f t="shared" si="5"/>
        <v>0</v>
      </c>
      <c r="P15" s="20">
        <f t="shared" si="5"/>
        <v>0</v>
      </c>
      <c r="Q15" s="20">
        <f t="shared" si="5"/>
        <v>0</v>
      </c>
      <c r="R15" s="20">
        <f t="shared" si="5"/>
        <v>0</v>
      </c>
      <c r="S15" s="20">
        <f t="shared" si="5"/>
        <v>0</v>
      </c>
      <c r="T15" s="20">
        <f t="shared" si="5"/>
        <v>0</v>
      </c>
      <c r="U15" s="20">
        <f t="shared" si="5"/>
        <v>196748.99999999991</v>
      </c>
      <c r="V15" s="20">
        <f t="shared" si="5"/>
        <v>176433</v>
      </c>
      <c r="W15" s="20">
        <f t="shared" si="5"/>
        <v>0</v>
      </c>
      <c r="X15" s="20">
        <f t="shared" si="5"/>
        <v>0</v>
      </c>
      <c r="Y15" s="20">
        <f t="shared" si="5"/>
        <v>158790</v>
      </c>
      <c r="Z15" s="20">
        <f t="shared" si="5"/>
        <v>158790</v>
      </c>
      <c r="AA15" s="20">
        <v>17643</v>
      </c>
      <c r="AB15" s="20">
        <f>AB16+AB29+AB34+AB43+AB56+AB61+AB71</f>
        <v>17643</v>
      </c>
      <c r="AC15" s="20">
        <f>AC16+AC29+AC34+AC43+AC56+AC61+AC71</f>
        <v>0</v>
      </c>
      <c r="AD15" s="20">
        <f>AD16+AD29+AD34+AD43+AD56+AD61+AD71</f>
        <v>0</v>
      </c>
      <c r="AE15" s="20">
        <v>17643</v>
      </c>
      <c r="AF15" s="20">
        <f>AF16+AF29+AF34+AF43+AF56+AF61+AF71</f>
        <v>17643</v>
      </c>
      <c r="AG15" s="11"/>
      <c r="AH15" s="11"/>
      <c r="AI15" s="11"/>
      <c r="AJ15" s="11"/>
      <c r="AK15" s="11"/>
      <c r="AL15" s="11"/>
    </row>
    <row r="16" spans="1:45" s="26" customFormat="1" ht="67.5" customHeight="1" x14ac:dyDescent="0.25">
      <c r="A16" s="21"/>
      <c r="B16" s="22" t="s">
        <v>32</v>
      </c>
      <c r="C16" s="23"/>
      <c r="D16" s="21"/>
      <c r="E16" s="21"/>
      <c r="F16" s="21"/>
      <c r="G16" s="24"/>
      <c r="H16" s="25">
        <f>SUM(H17:H28)</f>
        <v>39326.444444444453</v>
      </c>
      <c r="I16" s="25">
        <f t="shared" ref="I16:AF16" si="6">SUM(I17:I28)</f>
        <v>35763</v>
      </c>
      <c r="J16" s="25">
        <f t="shared" si="6"/>
        <v>0</v>
      </c>
      <c r="K16" s="25">
        <f t="shared" si="6"/>
        <v>0</v>
      </c>
      <c r="L16" s="25">
        <f t="shared" si="6"/>
        <v>0</v>
      </c>
      <c r="M16" s="25">
        <f t="shared" si="6"/>
        <v>0</v>
      </c>
      <c r="N16" s="25">
        <f t="shared" si="6"/>
        <v>0</v>
      </c>
      <c r="O16" s="25">
        <f t="shared" si="6"/>
        <v>0</v>
      </c>
      <c r="P16" s="25">
        <f t="shared" si="6"/>
        <v>0</v>
      </c>
      <c r="Q16" s="25">
        <f t="shared" si="6"/>
        <v>0</v>
      </c>
      <c r="R16" s="25">
        <f t="shared" si="6"/>
        <v>0</v>
      </c>
      <c r="S16" s="25">
        <f t="shared" si="6"/>
        <v>0</v>
      </c>
      <c r="T16" s="25">
        <f t="shared" si="6"/>
        <v>0</v>
      </c>
      <c r="U16" s="25">
        <f t="shared" si="6"/>
        <v>39326.444444444453</v>
      </c>
      <c r="V16" s="25">
        <f t="shared" si="6"/>
        <v>35763</v>
      </c>
      <c r="W16" s="25">
        <f t="shared" si="6"/>
        <v>0</v>
      </c>
      <c r="X16" s="25">
        <f t="shared" si="6"/>
        <v>0</v>
      </c>
      <c r="Y16" s="25">
        <f t="shared" si="6"/>
        <v>32187</v>
      </c>
      <c r="Z16" s="25">
        <f t="shared" si="6"/>
        <v>32187</v>
      </c>
      <c r="AA16" s="25">
        <v>3576</v>
      </c>
      <c r="AB16" s="25">
        <f t="shared" si="6"/>
        <v>3576</v>
      </c>
      <c r="AC16" s="25">
        <f t="shared" si="6"/>
        <v>0</v>
      </c>
      <c r="AD16" s="25">
        <f t="shared" si="6"/>
        <v>0</v>
      </c>
      <c r="AE16" s="25">
        <v>3576</v>
      </c>
      <c r="AF16" s="25">
        <f t="shared" si="6"/>
        <v>3576</v>
      </c>
      <c r="AG16" s="21"/>
      <c r="AH16" s="21"/>
      <c r="AI16" s="21"/>
      <c r="AJ16" s="21"/>
      <c r="AK16" s="21"/>
      <c r="AL16" s="21"/>
    </row>
    <row r="17" spans="1:38" s="12" customFormat="1" ht="60" x14ac:dyDescent="0.25">
      <c r="A17" s="11">
        <v>1</v>
      </c>
      <c r="B17" s="27" t="s">
        <v>33</v>
      </c>
      <c r="C17" s="15"/>
      <c r="D17" s="11"/>
      <c r="E17" s="11"/>
      <c r="F17" s="11"/>
      <c r="G17" s="28" t="s">
        <v>34</v>
      </c>
      <c r="H17" s="29">
        <v>3946</v>
      </c>
      <c r="I17" s="29">
        <v>3110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>
        <v>3946</v>
      </c>
      <c r="V17" s="11">
        <v>3110</v>
      </c>
      <c r="W17" s="11"/>
      <c r="X17" s="11"/>
      <c r="Y17" s="17">
        <v>2799</v>
      </c>
      <c r="Z17" s="17">
        <v>2799</v>
      </c>
      <c r="AA17" s="11">
        <v>311</v>
      </c>
      <c r="AB17" s="11">
        <v>311</v>
      </c>
      <c r="AC17" s="11"/>
      <c r="AD17" s="11"/>
      <c r="AE17" s="11">
        <v>311</v>
      </c>
      <c r="AF17" s="11">
        <v>311</v>
      </c>
      <c r="AG17" s="11"/>
      <c r="AH17" s="11"/>
      <c r="AI17" s="11"/>
      <c r="AJ17" s="11"/>
      <c r="AK17" s="11"/>
      <c r="AL17" s="11"/>
    </row>
    <row r="18" spans="1:38" s="12" customFormat="1" ht="60" x14ac:dyDescent="0.25">
      <c r="A18" s="11">
        <v>2</v>
      </c>
      <c r="B18" s="27" t="s">
        <v>35</v>
      </c>
      <c r="C18" s="15"/>
      <c r="D18" s="11"/>
      <c r="E18" s="11"/>
      <c r="F18" s="11"/>
      <c r="G18" s="28" t="s">
        <v>36</v>
      </c>
      <c r="H18" s="29">
        <v>5166</v>
      </c>
      <c r="I18" s="29">
        <v>4650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>
        <v>5166</v>
      </c>
      <c r="V18" s="11">
        <v>4650</v>
      </c>
      <c r="W18" s="11"/>
      <c r="X18" s="11"/>
      <c r="Y18" s="17">
        <v>4185</v>
      </c>
      <c r="Z18" s="17">
        <v>4185</v>
      </c>
      <c r="AA18" s="11">
        <v>465</v>
      </c>
      <c r="AB18" s="11">
        <v>465</v>
      </c>
      <c r="AC18" s="11"/>
      <c r="AD18" s="11"/>
      <c r="AE18" s="11">
        <v>465</v>
      </c>
      <c r="AF18" s="11">
        <v>465</v>
      </c>
      <c r="AG18" s="11"/>
      <c r="AH18" s="11"/>
      <c r="AI18" s="11"/>
      <c r="AJ18" s="11"/>
      <c r="AK18" s="11"/>
      <c r="AL18" s="11"/>
    </row>
    <row r="19" spans="1:38" s="12" customFormat="1" ht="63" x14ac:dyDescent="0.25">
      <c r="A19" s="11">
        <v>3</v>
      </c>
      <c r="B19" s="27" t="s">
        <v>37</v>
      </c>
      <c r="C19" s="15"/>
      <c r="D19" s="11"/>
      <c r="E19" s="11"/>
      <c r="F19" s="11"/>
      <c r="G19" s="28" t="s">
        <v>38</v>
      </c>
      <c r="H19" s="29">
        <v>3367</v>
      </c>
      <c r="I19" s="29">
        <v>3110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>
        <v>3367</v>
      </c>
      <c r="V19" s="11">
        <v>3110</v>
      </c>
      <c r="W19" s="11"/>
      <c r="X19" s="11"/>
      <c r="Y19" s="17">
        <v>2799</v>
      </c>
      <c r="Z19" s="17">
        <v>2799</v>
      </c>
      <c r="AA19" s="11">
        <v>311</v>
      </c>
      <c r="AB19" s="11">
        <v>311</v>
      </c>
      <c r="AC19" s="11"/>
      <c r="AD19" s="11"/>
      <c r="AE19" s="11">
        <v>311</v>
      </c>
      <c r="AF19" s="11">
        <v>311</v>
      </c>
      <c r="AG19" s="11"/>
      <c r="AH19" s="11"/>
      <c r="AI19" s="11"/>
      <c r="AJ19" s="11"/>
      <c r="AK19" s="11"/>
      <c r="AL19" s="11"/>
    </row>
    <row r="20" spans="1:38" s="12" customFormat="1" ht="60" x14ac:dyDescent="0.25">
      <c r="A20" s="11">
        <v>4</v>
      </c>
      <c r="B20" s="27" t="s">
        <v>39</v>
      </c>
      <c r="C20" s="15"/>
      <c r="D20" s="11"/>
      <c r="E20" s="11"/>
      <c r="F20" s="11"/>
      <c r="G20" s="28" t="s">
        <v>40</v>
      </c>
      <c r="H20" s="29">
        <v>5166.6666666666697</v>
      </c>
      <c r="I20" s="29">
        <v>4650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>
        <v>5166.6666666666697</v>
      </c>
      <c r="V20" s="11">
        <v>4650</v>
      </c>
      <c r="W20" s="11"/>
      <c r="X20" s="11"/>
      <c r="Y20" s="17">
        <v>4185</v>
      </c>
      <c r="Z20" s="17">
        <v>4185</v>
      </c>
      <c r="AA20" s="11">
        <v>465</v>
      </c>
      <c r="AB20" s="11">
        <v>465</v>
      </c>
      <c r="AC20" s="11"/>
      <c r="AD20" s="11"/>
      <c r="AE20" s="11">
        <v>465</v>
      </c>
      <c r="AF20" s="11">
        <v>465</v>
      </c>
      <c r="AG20" s="11"/>
      <c r="AH20" s="11"/>
      <c r="AI20" s="11"/>
      <c r="AJ20" s="11"/>
      <c r="AK20" s="11"/>
      <c r="AL20" s="11"/>
    </row>
    <row r="21" spans="1:38" s="12" customFormat="1" ht="60" x14ac:dyDescent="0.25">
      <c r="A21" s="11">
        <v>5</v>
      </c>
      <c r="B21" s="27" t="s">
        <v>41</v>
      </c>
      <c r="C21" s="15"/>
      <c r="D21" s="11"/>
      <c r="E21" s="11"/>
      <c r="F21" s="11"/>
      <c r="G21" s="28" t="s">
        <v>42</v>
      </c>
      <c r="H21" s="29">
        <v>3455.5555555555602</v>
      </c>
      <c r="I21" s="29">
        <v>3110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>
        <v>3455.5555555555602</v>
      </c>
      <c r="V21" s="11">
        <v>3110</v>
      </c>
      <c r="W21" s="11"/>
      <c r="X21" s="11"/>
      <c r="Y21" s="17">
        <v>2799</v>
      </c>
      <c r="Z21" s="17">
        <v>2799</v>
      </c>
      <c r="AA21" s="11">
        <v>311</v>
      </c>
      <c r="AB21" s="11">
        <v>311</v>
      </c>
      <c r="AC21" s="11"/>
      <c r="AD21" s="11"/>
      <c r="AE21" s="11">
        <v>311</v>
      </c>
      <c r="AF21" s="11">
        <v>311</v>
      </c>
      <c r="AG21" s="11"/>
      <c r="AH21" s="11"/>
      <c r="AI21" s="11"/>
      <c r="AJ21" s="11"/>
      <c r="AK21" s="11"/>
      <c r="AL21" s="11"/>
    </row>
    <row r="22" spans="1:38" s="12" customFormat="1" ht="60" x14ac:dyDescent="0.25">
      <c r="A22" s="11">
        <v>6</v>
      </c>
      <c r="B22" s="27" t="s">
        <v>43</v>
      </c>
      <c r="C22" s="15"/>
      <c r="D22" s="11"/>
      <c r="E22" s="11"/>
      <c r="F22" s="11"/>
      <c r="G22" s="28" t="s">
        <v>44</v>
      </c>
      <c r="H22" s="29">
        <v>2800</v>
      </c>
      <c r="I22" s="29">
        <v>2800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>
        <v>2800</v>
      </c>
      <c r="V22" s="11">
        <v>2800</v>
      </c>
      <c r="W22" s="11"/>
      <c r="X22" s="11"/>
      <c r="Y22" s="17">
        <v>2520</v>
      </c>
      <c r="Z22" s="17">
        <v>2520</v>
      </c>
      <c r="AA22" s="11">
        <v>280</v>
      </c>
      <c r="AB22" s="11">
        <v>280</v>
      </c>
      <c r="AC22" s="11"/>
      <c r="AD22" s="11"/>
      <c r="AE22" s="11">
        <v>280</v>
      </c>
      <c r="AF22" s="11">
        <v>280</v>
      </c>
      <c r="AG22" s="11"/>
      <c r="AH22" s="11"/>
      <c r="AI22" s="11"/>
      <c r="AJ22" s="11"/>
      <c r="AK22" s="11"/>
      <c r="AL22" s="11"/>
    </row>
    <row r="23" spans="1:38" s="12" customFormat="1" ht="60" x14ac:dyDescent="0.25">
      <c r="A23" s="11">
        <v>7</v>
      </c>
      <c r="B23" s="27" t="s">
        <v>45</v>
      </c>
      <c r="C23" s="15"/>
      <c r="D23" s="11"/>
      <c r="E23" s="11"/>
      <c r="F23" s="11"/>
      <c r="G23" s="28" t="s">
        <v>46</v>
      </c>
      <c r="H23" s="29">
        <v>3164</v>
      </c>
      <c r="I23" s="29">
        <v>2900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>
        <v>3164</v>
      </c>
      <c r="V23" s="11">
        <v>2900</v>
      </c>
      <c r="W23" s="11"/>
      <c r="X23" s="11"/>
      <c r="Y23" s="17">
        <v>2610</v>
      </c>
      <c r="Z23" s="17">
        <v>2610</v>
      </c>
      <c r="AA23" s="11">
        <v>290</v>
      </c>
      <c r="AB23" s="11">
        <v>290</v>
      </c>
      <c r="AC23" s="11"/>
      <c r="AD23" s="11"/>
      <c r="AE23" s="11">
        <v>290</v>
      </c>
      <c r="AF23" s="11">
        <v>290</v>
      </c>
      <c r="AG23" s="11"/>
      <c r="AH23" s="11"/>
      <c r="AI23" s="11"/>
      <c r="AJ23" s="11"/>
      <c r="AK23" s="11"/>
      <c r="AL23" s="11"/>
    </row>
    <row r="24" spans="1:38" s="12" customFormat="1" ht="60" x14ac:dyDescent="0.25">
      <c r="A24" s="11">
        <v>8</v>
      </c>
      <c r="B24" s="27" t="s">
        <v>47</v>
      </c>
      <c r="C24" s="15"/>
      <c r="D24" s="11"/>
      <c r="E24" s="11"/>
      <c r="F24" s="11"/>
      <c r="G24" s="28" t="s">
        <v>48</v>
      </c>
      <c r="H24" s="29">
        <v>2533</v>
      </c>
      <c r="I24" s="29">
        <v>2533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>
        <v>2533</v>
      </c>
      <c r="V24" s="11">
        <v>2533</v>
      </c>
      <c r="W24" s="11"/>
      <c r="X24" s="11"/>
      <c r="Y24" s="17">
        <v>2280</v>
      </c>
      <c r="Z24" s="17">
        <v>2280</v>
      </c>
      <c r="AA24" s="11">
        <v>253</v>
      </c>
      <c r="AB24" s="11">
        <v>253</v>
      </c>
      <c r="AC24" s="11"/>
      <c r="AD24" s="11"/>
      <c r="AE24" s="11">
        <v>253</v>
      </c>
      <c r="AF24" s="11">
        <v>253</v>
      </c>
      <c r="AG24" s="11"/>
      <c r="AH24" s="11"/>
      <c r="AI24" s="11"/>
      <c r="AJ24" s="11"/>
      <c r="AK24" s="11"/>
      <c r="AL24" s="11"/>
    </row>
    <row r="25" spans="1:38" s="12" customFormat="1" ht="60" x14ac:dyDescent="0.25">
      <c r="A25" s="11">
        <v>9</v>
      </c>
      <c r="B25" s="27" t="s">
        <v>49</v>
      </c>
      <c r="C25" s="15"/>
      <c r="D25" s="11"/>
      <c r="E25" s="11"/>
      <c r="F25" s="11"/>
      <c r="G25" s="28" t="s">
        <v>50</v>
      </c>
      <c r="H25" s="29">
        <v>2194</v>
      </c>
      <c r="I25" s="29">
        <v>2000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>
        <v>2194</v>
      </c>
      <c r="V25" s="11">
        <v>2000</v>
      </c>
      <c r="W25" s="11"/>
      <c r="X25" s="11"/>
      <c r="Y25" s="17">
        <v>1800</v>
      </c>
      <c r="Z25" s="17">
        <v>1800</v>
      </c>
      <c r="AA25" s="11">
        <v>200</v>
      </c>
      <c r="AB25" s="11">
        <v>200</v>
      </c>
      <c r="AC25" s="11"/>
      <c r="AD25" s="11"/>
      <c r="AE25" s="11">
        <v>200</v>
      </c>
      <c r="AF25" s="11">
        <v>200</v>
      </c>
      <c r="AG25" s="11"/>
      <c r="AH25" s="11"/>
      <c r="AI25" s="11"/>
      <c r="AJ25" s="11"/>
      <c r="AK25" s="11"/>
      <c r="AL25" s="11"/>
    </row>
    <row r="26" spans="1:38" s="12" customFormat="1" ht="60" x14ac:dyDescent="0.25">
      <c r="A26" s="11">
        <v>10</v>
      </c>
      <c r="B26" s="27" t="s">
        <v>51</v>
      </c>
      <c r="C26" s="15"/>
      <c r="D26" s="11"/>
      <c r="E26" s="11"/>
      <c r="F26" s="11"/>
      <c r="G26" s="28" t="s">
        <v>52</v>
      </c>
      <c r="H26" s="29">
        <v>2222.2222222222199</v>
      </c>
      <c r="I26" s="29">
        <v>2000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>
        <v>2222.2222222222199</v>
      </c>
      <c r="V26" s="11">
        <v>2000</v>
      </c>
      <c r="W26" s="11"/>
      <c r="X26" s="11"/>
      <c r="Y26" s="17">
        <v>1800</v>
      </c>
      <c r="Z26" s="17">
        <v>1800</v>
      </c>
      <c r="AA26" s="11">
        <v>200</v>
      </c>
      <c r="AB26" s="11">
        <v>200</v>
      </c>
      <c r="AC26" s="11"/>
      <c r="AD26" s="11"/>
      <c r="AE26" s="11">
        <v>200</v>
      </c>
      <c r="AF26" s="11">
        <v>200</v>
      </c>
      <c r="AG26" s="11"/>
      <c r="AH26" s="11"/>
      <c r="AI26" s="11"/>
      <c r="AJ26" s="11"/>
      <c r="AK26" s="11"/>
      <c r="AL26" s="11"/>
    </row>
    <row r="27" spans="1:38" s="12" customFormat="1" ht="60" x14ac:dyDescent="0.25">
      <c r="A27" s="11">
        <v>11</v>
      </c>
      <c r="B27" s="27" t="s">
        <v>53</v>
      </c>
      <c r="C27" s="15"/>
      <c r="D27" s="11"/>
      <c r="E27" s="11"/>
      <c r="F27" s="11"/>
      <c r="G27" s="28" t="s">
        <v>54</v>
      </c>
      <c r="H27" s="29">
        <v>2201</v>
      </c>
      <c r="I27" s="29">
        <v>2000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>
        <v>2201</v>
      </c>
      <c r="V27" s="11">
        <v>2000</v>
      </c>
      <c r="W27" s="11"/>
      <c r="X27" s="11"/>
      <c r="Y27" s="17">
        <v>1800</v>
      </c>
      <c r="Z27" s="17">
        <v>1800</v>
      </c>
      <c r="AA27" s="11">
        <v>200</v>
      </c>
      <c r="AB27" s="11">
        <v>200</v>
      </c>
      <c r="AC27" s="11"/>
      <c r="AD27" s="11"/>
      <c r="AE27" s="11">
        <v>200</v>
      </c>
      <c r="AF27" s="11">
        <v>200</v>
      </c>
      <c r="AG27" s="11"/>
      <c r="AH27" s="11"/>
      <c r="AI27" s="11"/>
      <c r="AJ27" s="11"/>
      <c r="AK27" s="11"/>
      <c r="AL27" s="11"/>
    </row>
    <row r="28" spans="1:38" s="12" customFormat="1" ht="60" x14ac:dyDescent="0.25">
      <c r="A28" s="11">
        <v>12</v>
      </c>
      <c r="B28" s="27" t="s">
        <v>55</v>
      </c>
      <c r="C28" s="15"/>
      <c r="D28" s="11"/>
      <c r="E28" s="11"/>
      <c r="F28" s="11"/>
      <c r="G28" s="28" t="s">
        <v>56</v>
      </c>
      <c r="H28" s="29">
        <v>3111</v>
      </c>
      <c r="I28" s="29">
        <v>2900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>
        <v>3111</v>
      </c>
      <c r="V28" s="11">
        <v>2900</v>
      </c>
      <c r="W28" s="11"/>
      <c r="X28" s="11"/>
      <c r="Y28" s="17">
        <v>2610</v>
      </c>
      <c r="Z28" s="17">
        <v>2610</v>
      </c>
      <c r="AA28" s="11">
        <v>290</v>
      </c>
      <c r="AB28" s="11">
        <v>290</v>
      </c>
      <c r="AC28" s="11"/>
      <c r="AD28" s="11"/>
      <c r="AE28" s="11">
        <v>290</v>
      </c>
      <c r="AF28" s="11">
        <v>290</v>
      </c>
      <c r="AG28" s="11"/>
      <c r="AH28" s="11"/>
      <c r="AI28" s="11"/>
      <c r="AJ28" s="11"/>
      <c r="AK28" s="11"/>
      <c r="AL28" s="11"/>
    </row>
    <row r="29" spans="1:38" s="26" customFormat="1" ht="71.25" customHeight="1" x14ac:dyDescent="0.25">
      <c r="A29" s="21"/>
      <c r="B29" s="30" t="s">
        <v>57</v>
      </c>
      <c r="C29" s="23"/>
      <c r="D29" s="21"/>
      <c r="E29" s="21"/>
      <c r="F29" s="21"/>
      <c r="G29" s="24"/>
      <c r="H29" s="25">
        <f>SUM(H30:H33)</f>
        <v>14806.666666666657</v>
      </c>
      <c r="I29" s="25">
        <f t="shared" ref="I29:AF29" si="7">SUM(I30:I33)</f>
        <v>13360</v>
      </c>
      <c r="J29" s="25">
        <f t="shared" si="7"/>
        <v>0</v>
      </c>
      <c r="K29" s="25">
        <f t="shared" si="7"/>
        <v>0</v>
      </c>
      <c r="L29" s="25">
        <f t="shared" si="7"/>
        <v>0</v>
      </c>
      <c r="M29" s="25">
        <f t="shared" si="7"/>
        <v>0</v>
      </c>
      <c r="N29" s="25">
        <f t="shared" si="7"/>
        <v>0</v>
      </c>
      <c r="O29" s="25">
        <f t="shared" si="7"/>
        <v>0</v>
      </c>
      <c r="P29" s="25">
        <f t="shared" si="7"/>
        <v>0</v>
      </c>
      <c r="Q29" s="25">
        <f t="shared" si="7"/>
        <v>0</v>
      </c>
      <c r="R29" s="25">
        <f t="shared" si="7"/>
        <v>0</v>
      </c>
      <c r="S29" s="25">
        <f t="shared" si="7"/>
        <v>0</v>
      </c>
      <c r="T29" s="25">
        <f t="shared" si="7"/>
        <v>0</v>
      </c>
      <c r="U29" s="25">
        <f t="shared" si="7"/>
        <v>14806.666666666657</v>
      </c>
      <c r="V29" s="25">
        <f t="shared" si="7"/>
        <v>13360</v>
      </c>
      <c r="W29" s="25">
        <f t="shared" si="7"/>
        <v>0</v>
      </c>
      <c r="X29" s="25">
        <f t="shared" si="7"/>
        <v>0</v>
      </c>
      <c r="Y29" s="25">
        <f t="shared" si="7"/>
        <v>12024</v>
      </c>
      <c r="Z29" s="25">
        <f t="shared" si="7"/>
        <v>12024</v>
      </c>
      <c r="AA29" s="25">
        <v>1336</v>
      </c>
      <c r="AB29" s="25">
        <f t="shared" si="7"/>
        <v>1336</v>
      </c>
      <c r="AC29" s="25">
        <f t="shared" si="7"/>
        <v>0</v>
      </c>
      <c r="AD29" s="25">
        <f t="shared" si="7"/>
        <v>0</v>
      </c>
      <c r="AE29" s="25">
        <v>1336</v>
      </c>
      <c r="AF29" s="25">
        <f t="shared" si="7"/>
        <v>1336</v>
      </c>
      <c r="AG29" s="21"/>
      <c r="AH29" s="21"/>
      <c r="AI29" s="21"/>
      <c r="AJ29" s="21"/>
      <c r="AK29" s="21"/>
      <c r="AL29" s="21"/>
    </row>
    <row r="30" spans="1:38" s="12" customFormat="1" ht="63" x14ac:dyDescent="0.25">
      <c r="A30" s="11">
        <v>1</v>
      </c>
      <c r="B30" s="27" t="s">
        <v>58</v>
      </c>
      <c r="C30" s="15"/>
      <c r="D30" s="11"/>
      <c r="E30" s="11"/>
      <c r="F30" s="11"/>
      <c r="G30" s="28" t="s">
        <v>59</v>
      </c>
      <c r="H30" s="29">
        <v>5140</v>
      </c>
      <c r="I30" s="29">
        <v>4660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>
        <v>5140</v>
      </c>
      <c r="V30" s="11">
        <v>4660</v>
      </c>
      <c r="W30" s="11"/>
      <c r="X30" s="11"/>
      <c r="Y30" s="17">
        <v>4194</v>
      </c>
      <c r="Z30" s="17">
        <v>4194</v>
      </c>
      <c r="AA30" s="11">
        <v>466</v>
      </c>
      <c r="AB30" s="11">
        <v>466</v>
      </c>
      <c r="AC30" s="11"/>
      <c r="AD30" s="11"/>
      <c r="AE30" s="11">
        <v>466</v>
      </c>
      <c r="AF30" s="11">
        <v>466</v>
      </c>
      <c r="AG30" s="11"/>
      <c r="AH30" s="11"/>
      <c r="AI30" s="11"/>
      <c r="AJ30" s="11"/>
      <c r="AK30" s="11"/>
      <c r="AL30" s="11"/>
    </row>
    <row r="31" spans="1:38" s="12" customFormat="1" ht="60" x14ac:dyDescent="0.25">
      <c r="A31" s="11">
        <v>2</v>
      </c>
      <c r="B31" s="27" t="s">
        <v>60</v>
      </c>
      <c r="C31" s="15"/>
      <c r="D31" s="11"/>
      <c r="E31" s="11"/>
      <c r="F31" s="11"/>
      <c r="G31" s="28" t="s">
        <v>61</v>
      </c>
      <c r="H31" s="29">
        <v>3222.2222222222199</v>
      </c>
      <c r="I31" s="29">
        <v>2900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>
        <v>3222.2222222222199</v>
      </c>
      <c r="V31" s="11">
        <v>2900</v>
      </c>
      <c r="W31" s="11"/>
      <c r="X31" s="11"/>
      <c r="Y31" s="17">
        <v>2610</v>
      </c>
      <c r="Z31" s="17">
        <v>2610</v>
      </c>
      <c r="AA31" s="11">
        <v>290</v>
      </c>
      <c r="AB31" s="11">
        <v>290</v>
      </c>
      <c r="AC31" s="11"/>
      <c r="AD31" s="11"/>
      <c r="AE31" s="11">
        <v>290</v>
      </c>
      <c r="AF31" s="11">
        <v>290</v>
      </c>
      <c r="AG31" s="11"/>
      <c r="AH31" s="11"/>
      <c r="AI31" s="11"/>
      <c r="AJ31" s="11"/>
      <c r="AK31" s="11"/>
      <c r="AL31" s="11"/>
    </row>
    <row r="32" spans="1:38" s="12" customFormat="1" ht="60" x14ac:dyDescent="0.25">
      <c r="A32" s="11">
        <v>3</v>
      </c>
      <c r="B32" s="27" t="s">
        <v>62</v>
      </c>
      <c r="C32" s="15"/>
      <c r="D32" s="11"/>
      <c r="E32" s="11"/>
      <c r="F32" s="11"/>
      <c r="G32" s="28" t="s">
        <v>63</v>
      </c>
      <c r="H32" s="29">
        <v>3222.2222222222199</v>
      </c>
      <c r="I32" s="29">
        <v>2900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>
        <v>3222.2222222222199</v>
      </c>
      <c r="V32" s="11">
        <v>2900</v>
      </c>
      <c r="W32" s="11"/>
      <c r="X32" s="11"/>
      <c r="Y32" s="17">
        <v>2610</v>
      </c>
      <c r="Z32" s="17">
        <v>2610</v>
      </c>
      <c r="AA32" s="11">
        <v>290</v>
      </c>
      <c r="AB32" s="11">
        <v>290</v>
      </c>
      <c r="AC32" s="11"/>
      <c r="AD32" s="11"/>
      <c r="AE32" s="11">
        <v>290</v>
      </c>
      <c r="AF32" s="11">
        <v>290</v>
      </c>
      <c r="AG32" s="11"/>
      <c r="AH32" s="11"/>
      <c r="AI32" s="11"/>
      <c r="AJ32" s="11"/>
      <c r="AK32" s="11"/>
      <c r="AL32" s="11"/>
    </row>
    <row r="33" spans="1:38" s="12" customFormat="1" ht="60" x14ac:dyDescent="0.25">
      <c r="A33" s="11">
        <v>4</v>
      </c>
      <c r="B33" s="27" t="s">
        <v>64</v>
      </c>
      <c r="C33" s="15"/>
      <c r="D33" s="11"/>
      <c r="E33" s="11"/>
      <c r="F33" s="11"/>
      <c r="G33" s="28" t="s">
        <v>65</v>
      </c>
      <c r="H33" s="29">
        <v>3222.2222222222199</v>
      </c>
      <c r="I33" s="29">
        <v>2900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>
        <v>3222.2222222222199</v>
      </c>
      <c r="V33" s="11">
        <v>2900</v>
      </c>
      <c r="W33" s="11"/>
      <c r="X33" s="11"/>
      <c r="Y33" s="17">
        <v>2610</v>
      </c>
      <c r="Z33" s="17">
        <v>2610</v>
      </c>
      <c r="AA33" s="11">
        <v>290</v>
      </c>
      <c r="AB33" s="11">
        <v>290</v>
      </c>
      <c r="AC33" s="11"/>
      <c r="AD33" s="11"/>
      <c r="AE33" s="11">
        <v>290</v>
      </c>
      <c r="AF33" s="11">
        <v>290</v>
      </c>
      <c r="AG33" s="11"/>
      <c r="AH33" s="11"/>
      <c r="AI33" s="11"/>
      <c r="AJ33" s="11"/>
      <c r="AK33" s="11"/>
      <c r="AL33" s="11"/>
    </row>
    <row r="34" spans="1:38" s="26" customFormat="1" ht="66.75" customHeight="1" x14ac:dyDescent="0.25">
      <c r="A34" s="21"/>
      <c r="B34" s="30" t="s">
        <v>66</v>
      </c>
      <c r="C34" s="23"/>
      <c r="D34" s="21"/>
      <c r="E34" s="21"/>
      <c r="F34" s="21"/>
      <c r="G34" s="24"/>
      <c r="H34" s="25">
        <f>SUM(H35:H42)</f>
        <v>27763.111111111095</v>
      </c>
      <c r="I34" s="25">
        <f t="shared" ref="I34:AH34" si="8">SUM(I35:I42)</f>
        <v>23610</v>
      </c>
      <c r="J34" s="25">
        <f t="shared" si="8"/>
        <v>0</v>
      </c>
      <c r="K34" s="25">
        <f t="shared" si="8"/>
        <v>0</v>
      </c>
      <c r="L34" s="25">
        <f t="shared" si="8"/>
        <v>0</v>
      </c>
      <c r="M34" s="25">
        <f t="shared" si="8"/>
        <v>0</v>
      </c>
      <c r="N34" s="25">
        <f t="shared" si="8"/>
        <v>0</v>
      </c>
      <c r="O34" s="25">
        <f t="shared" si="8"/>
        <v>0</v>
      </c>
      <c r="P34" s="25">
        <f t="shared" si="8"/>
        <v>0</v>
      </c>
      <c r="Q34" s="25">
        <f t="shared" si="8"/>
        <v>0</v>
      </c>
      <c r="R34" s="25">
        <f t="shared" si="8"/>
        <v>0</v>
      </c>
      <c r="S34" s="25">
        <f t="shared" si="8"/>
        <v>0</v>
      </c>
      <c r="T34" s="25">
        <f t="shared" si="8"/>
        <v>0</v>
      </c>
      <c r="U34" s="25">
        <f t="shared" si="8"/>
        <v>27763.111111111095</v>
      </c>
      <c r="V34" s="25">
        <f t="shared" si="8"/>
        <v>23610</v>
      </c>
      <c r="W34" s="25">
        <f t="shared" si="8"/>
        <v>0</v>
      </c>
      <c r="X34" s="25">
        <f t="shared" si="8"/>
        <v>0</v>
      </c>
      <c r="Y34" s="25">
        <f t="shared" si="8"/>
        <v>21249</v>
      </c>
      <c r="Z34" s="25">
        <f t="shared" si="8"/>
        <v>21249</v>
      </c>
      <c r="AA34" s="25">
        <v>2361</v>
      </c>
      <c r="AB34" s="25">
        <f t="shared" si="8"/>
        <v>2361</v>
      </c>
      <c r="AC34" s="25">
        <f t="shared" si="8"/>
        <v>0</v>
      </c>
      <c r="AD34" s="25">
        <f t="shared" si="8"/>
        <v>0</v>
      </c>
      <c r="AE34" s="25">
        <v>2361</v>
      </c>
      <c r="AF34" s="25">
        <f t="shared" si="8"/>
        <v>2361</v>
      </c>
      <c r="AG34" s="25">
        <f t="shared" si="8"/>
        <v>0</v>
      </c>
      <c r="AH34" s="25">
        <f t="shared" si="8"/>
        <v>0</v>
      </c>
      <c r="AI34" s="21"/>
      <c r="AJ34" s="21"/>
      <c r="AK34" s="21"/>
      <c r="AL34" s="21"/>
    </row>
    <row r="35" spans="1:38" s="12" customFormat="1" ht="60" x14ac:dyDescent="0.25">
      <c r="A35" s="11">
        <v>1</v>
      </c>
      <c r="B35" s="27" t="s">
        <v>67</v>
      </c>
      <c r="C35" s="15"/>
      <c r="D35" s="11"/>
      <c r="E35" s="11"/>
      <c r="F35" s="11"/>
      <c r="G35" s="28" t="s">
        <v>68</v>
      </c>
      <c r="H35" s="29">
        <v>5061</v>
      </c>
      <c r="I35" s="29">
        <v>3110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>
        <v>5061</v>
      </c>
      <c r="V35" s="11">
        <v>3110</v>
      </c>
      <c r="W35" s="11"/>
      <c r="X35" s="11"/>
      <c r="Y35" s="17">
        <v>2799</v>
      </c>
      <c r="Z35" s="17">
        <v>2799</v>
      </c>
      <c r="AA35" s="11">
        <v>311</v>
      </c>
      <c r="AB35" s="11">
        <v>311</v>
      </c>
      <c r="AC35" s="11"/>
      <c r="AD35" s="11"/>
      <c r="AE35" s="11">
        <v>311</v>
      </c>
      <c r="AF35" s="11">
        <v>311</v>
      </c>
      <c r="AG35" s="11"/>
      <c r="AH35" s="11"/>
      <c r="AI35" s="11"/>
      <c r="AJ35" s="11"/>
      <c r="AK35" s="11"/>
      <c r="AL35" s="11"/>
    </row>
    <row r="36" spans="1:38" s="12" customFormat="1" ht="60" x14ac:dyDescent="0.25">
      <c r="A36" s="11">
        <v>2</v>
      </c>
      <c r="B36" s="27" t="s">
        <v>69</v>
      </c>
      <c r="C36" s="15"/>
      <c r="D36" s="11"/>
      <c r="E36" s="11"/>
      <c r="F36" s="11"/>
      <c r="G36" s="28" t="s">
        <v>70</v>
      </c>
      <c r="H36" s="29">
        <v>3222.2222222222199</v>
      </c>
      <c r="I36" s="29">
        <v>2900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>
        <v>3222.2222222222199</v>
      </c>
      <c r="V36" s="11">
        <v>2900</v>
      </c>
      <c r="W36" s="11"/>
      <c r="X36" s="11"/>
      <c r="Y36" s="17">
        <v>2610</v>
      </c>
      <c r="Z36" s="17">
        <v>2610</v>
      </c>
      <c r="AA36" s="11">
        <v>290</v>
      </c>
      <c r="AB36" s="11">
        <v>290</v>
      </c>
      <c r="AC36" s="11"/>
      <c r="AD36" s="11"/>
      <c r="AE36" s="11">
        <v>290</v>
      </c>
      <c r="AF36" s="11">
        <v>290</v>
      </c>
      <c r="AG36" s="11"/>
      <c r="AH36" s="11"/>
      <c r="AI36" s="11"/>
      <c r="AJ36" s="11"/>
      <c r="AK36" s="11"/>
      <c r="AL36" s="11"/>
    </row>
    <row r="37" spans="1:38" s="12" customFormat="1" ht="60" x14ac:dyDescent="0.25">
      <c r="A37" s="11">
        <v>3</v>
      </c>
      <c r="B37" s="27" t="s">
        <v>71</v>
      </c>
      <c r="C37" s="15"/>
      <c r="D37" s="11"/>
      <c r="E37" s="11"/>
      <c r="F37" s="11"/>
      <c r="G37" s="28" t="s">
        <v>72</v>
      </c>
      <c r="H37" s="29">
        <v>5444.4444444444398</v>
      </c>
      <c r="I37" s="29">
        <v>4900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>
        <v>5444.4444444444398</v>
      </c>
      <c r="V37" s="11">
        <v>4900</v>
      </c>
      <c r="W37" s="11"/>
      <c r="X37" s="11"/>
      <c r="Y37" s="17">
        <v>4410</v>
      </c>
      <c r="Z37" s="17">
        <v>4410</v>
      </c>
      <c r="AA37" s="11">
        <v>490</v>
      </c>
      <c r="AB37" s="11">
        <v>490</v>
      </c>
      <c r="AC37" s="11"/>
      <c r="AD37" s="11"/>
      <c r="AE37" s="11">
        <v>490</v>
      </c>
      <c r="AF37" s="11">
        <v>490</v>
      </c>
      <c r="AG37" s="11"/>
      <c r="AH37" s="11"/>
      <c r="AI37" s="11"/>
      <c r="AJ37" s="11"/>
      <c r="AK37" s="11"/>
      <c r="AL37" s="11"/>
    </row>
    <row r="38" spans="1:38" s="12" customFormat="1" ht="60" x14ac:dyDescent="0.25">
      <c r="A38" s="11">
        <v>4</v>
      </c>
      <c r="B38" s="27" t="s">
        <v>73</v>
      </c>
      <c r="C38" s="15"/>
      <c r="D38" s="11"/>
      <c r="E38" s="11"/>
      <c r="F38" s="11"/>
      <c r="G38" s="28" t="s">
        <v>74</v>
      </c>
      <c r="H38" s="29">
        <v>3269</v>
      </c>
      <c r="I38" s="29">
        <v>2900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>
        <v>3269</v>
      </c>
      <c r="V38" s="11">
        <v>2900</v>
      </c>
      <c r="W38" s="11"/>
      <c r="X38" s="11"/>
      <c r="Y38" s="17">
        <v>2610</v>
      </c>
      <c r="Z38" s="17">
        <v>2610</v>
      </c>
      <c r="AA38" s="11">
        <v>290</v>
      </c>
      <c r="AB38" s="11">
        <v>290</v>
      </c>
      <c r="AC38" s="11"/>
      <c r="AD38" s="11"/>
      <c r="AE38" s="11">
        <v>290</v>
      </c>
      <c r="AF38" s="11">
        <v>290</v>
      </c>
      <c r="AG38" s="11"/>
      <c r="AH38" s="11"/>
      <c r="AI38" s="11"/>
      <c r="AJ38" s="11"/>
      <c r="AK38" s="11"/>
      <c r="AL38" s="11"/>
    </row>
    <row r="39" spans="1:38" s="12" customFormat="1" ht="60" x14ac:dyDescent="0.25">
      <c r="A39" s="11">
        <v>5</v>
      </c>
      <c r="B39" s="27" t="s">
        <v>75</v>
      </c>
      <c r="C39" s="15"/>
      <c r="D39" s="11"/>
      <c r="E39" s="11"/>
      <c r="F39" s="11"/>
      <c r="G39" s="28" t="s">
        <v>76</v>
      </c>
      <c r="H39" s="29">
        <v>3222.2222222222199</v>
      </c>
      <c r="I39" s="29">
        <v>2900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>
        <v>3222.2222222222199</v>
      </c>
      <c r="V39" s="11">
        <v>2900</v>
      </c>
      <c r="W39" s="11"/>
      <c r="X39" s="11"/>
      <c r="Y39" s="17">
        <v>2610</v>
      </c>
      <c r="Z39" s="17">
        <v>2610</v>
      </c>
      <c r="AA39" s="11">
        <v>290</v>
      </c>
      <c r="AB39" s="11">
        <v>290</v>
      </c>
      <c r="AC39" s="11"/>
      <c r="AD39" s="11"/>
      <c r="AE39" s="11">
        <v>290</v>
      </c>
      <c r="AF39" s="11">
        <v>290</v>
      </c>
      <c r="AG39" s="11"/>
      <c r="AH39" s="11"/>
      <c r="AI39" s="11"/>
      <c r="AJ39" s="11"/>
      <c r="AK39" s="11"/>
      <c r="AL39" s="11"/>
    </row>
    <row r="40" spans="1:38" s="12" customFormat="1" ht="60" x14ac:dyDescent="0.25">
      <c r="A40" s="11">
        <v>6</v>
      </c>
      <c r="B40" s="27" t="s">
        <v>77</v>
      </c>
      <c r="C40" s="15"/>
      <c r="D40" s="11"/>
      <c r="E40" s="11"/>
      <c r="F40" s="11"/>
      <c r="G40" s="28" t="s">
        <v>78</v>
      </c>
      <c r="H40" s="29">
        <v>3222.2222222222199</v>
      </c>
      <c r="I40" s="29">
        <v>2900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>
        <v>3222.2222222222199</v>
      </c>
      <c r="V40" s="11">
        <v>2900</v>
      </c>
      <c r="W40" s="11"/>
      <c r="X40" s="11"/>
      <c r="Y40" s="17">
        <v>2610</v>
      </c>
      <c r="Z40" s="17">
        <v>2610</v>
      </c>
      <c r="AA40" s="11">
        <v>290</v>
      </c>
      <c r="AB40" s="11">
        <v>290</v>
      </c>
      <c r="AC40" s="11"/>
      <c r="AD40" s="11"/>
      <c r="AE40" s="11">
        <v>290</v>
      </c>
      <c r="AF40" s="11">
        <v>290</v>
      </c>
      <c r="AG40" s="11"/>
      <c r="AH40" s="11"/>
      <c r="AI40" s="11"/>
      <c r="AJ40" s="11"/>
      <c r="AK40" s="11"/>
      <c r="AL40" s="11"/>
    </row>
    <row r="41" spans="1:38" s="12" customFormat="1" ht="60" x14ac:dyDescent="0.25">
      <c r="A41" s="11">
        <v>7</v>
      </c>
      <c r="B41" s="27" t="s">
        <v>79</v>
      </c>
      <c r="C41" s="15"/>
      <c r="D41" s="11"/>
      <c r="E41" s="11"/>
      <c r="F41" s="11"/>
      <c r="G41" s="28" t="s">
        <v>80</v>
      </c>
      <c r="H41" s="29">
        <v>2136</v>
      </c>
      <c r="I41" s="29">
        <v>2000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>
        <v>2136</v>
      </c>
      <c r="V41" s="11">
        <v>2000</v>
      </c>
      <c r="W41" s="11"/>
      <c r="X41" s="11"/>
      <c r="Y41" s="17">
        <v>1800</v>
      </c>
      <c r="Z41" s="17">
        <v>1800</v>
      </c>
      <c r="AA41" s="11">
        <v>200</v>
      </c>
      <c r="AB41" s="11">
        <v>200</v>
      </c>
      <c r="AC41" s="11"/>
      <c r="AD41" s="11"/>
      <c r="AE41" s="11">
        <v>200</v>
      </c>
      <c r="AF41" s="11">
        <v>200</v>
      </c>
      <c r="AG41" s="11"/>
      <c r="AH41" s="11"/>
      <c r="AI41" s="11"/>
      <c r="AJ41" s="11"/>
      <c r="AK41" s="11"/>
      <c r="AL41" s="11"/>
    </row>
    <row r="42" spans="1:38" s="12" customFormat="1" ht="60" x14ac:dyDescent="0.25">
      <c r="A42" s="11">
        <v>8</v>
      </c>
      <c r="B42" s="27" t="s">
        <v>81</v>
      </c>
      <c r="C42" s="15"/>
      <c r="D42" s="11"/>
      <c r="E42" s="11"/>
      <c r="F42" s="11"/>
      <c r="G42" s="28" t="s">
        <v>82</v>
      </c>
      <c r="H42" s="29">
        <v>2186</v>
      </c>
      <c r="I42" s="29">
        <v>2000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>
        <v>2186</v>
      </c>
      <c r="V42" s="11">
        <v>2000</v>
      </c>
      <c r="W42" s="11"/>
      <c r="X42" s="11"/>
      <c r="Y42" s="17">
        <v>1800</v>
      </c>
      <c r="Z42" s="17">
        <v>1800</v>
      </c>
      <c r="AA42" s="11">
        <v>200</v>
      </c>
      <c r="AB42" s="11">
        <v>200</v>
      </c>
      <c r="AC42" s="11"/>
      <c r="AD42" s="11"/>
      <c r="AE42" s="11">
        <v>200</v>
      </c>
      <c r="AF42" s="11">
        <v>200</v>
      </c>
      <c r="AG42" s="11"/>
      <c r="AH42" s="11"/>
      <c r="AI42" s="11"/>
      <c r="AJ42" s="11"/>
      <c r="AK42" s="11"/>
      <c r="AL42" s="11"/>
    </row>
    <row r="43" spans="1:38" s="26" customFormat="1" ht="72" customHeight="1" x14ac:dyDescent="0.25">
      <c r="A43" s="21"/>
      <c r="B43" s="31" t="s">
        <v>83</v>
      </c>
      <c r="C43" s="23"/>
      <c r="D43" s="21"/>
      <c r="E43" s="21"/>
      <c r="F43" s="21"/>
      <c r="G43" s="24"/>
      <c r="H43" s="25">
        <f>SUM(H44:H55)</f>
        <v>40328.777777777759</v>
      </c>
      <c r="I43" s="25">
        <f t="shared" ref="I43:AF43" si="9">SUM(I44:I55)</f>
        <v>35920</v>
      </c>
      <c r="J43" s="25">
        <f t="shared" si="9"/>
        <v>0</v>
      </c>
      <c r="K43" s="25">
        <f t="shared" si="9"/>
        <v>0</v>
      </c>
      <c r="L43" s="25">
        <f t="shared" si="9"/>
        <v>0</v>
      </c>
      <c r="M43" s="25">
        <f t="shared" si="9"/>
        <v>0</v>
      </c>
      <c r="N43" s="25">
        <f t="shared" si="9"/>
        <v>0</v>
      </c>
      <c r="O43" s="25">
        <f t="shared" si="9"/>
        <v>0</v>
      </c>
      <c r="P43" s="25">
        <f t="shared" si="9"/>
        <v>0</v>
      </c>
      <c r="Q43" s="25">
        <f t="shared" si="9"/>
        <v>0</v>
      </c>
      <c r="R43" s="25">
        <f t="shared" si="9"/>
        <v>0</v>
      </c>
      <c r="S43" s="25">
        <f t="shared" si="9"/>
        <v>0</v>
      </c>
      <c r="T43" s="25">
        <f t="shared" si="9"/>
        <v>0</v>
      </c>
      <c r="U43" s="25">
        <f t="shared" si="9"/>
        <v>40328.777777777759</v>
      </c>
      <c r="V43" s="25">
        <f t="shared" si="9"/>
        <v>35920</v>
      </c>
      <c r="W43" s="25">
        <f t="shared" si="9"/>
        <v>0</v>
      </c>
      <c r="X43" s="25">
        <f t="shared" si="9"/>
        <v>0</v>
      </c>
      <c r="Y43" s="25">
        <f t="shared" si="9"/>
        <v>32328</v>
      </c>
      <c r="Z43" s="25">
        <f t="shared" si="9"/>
        <v>32328</v>
      </c>
      <c r="AA43" s="25">
        <v>3592</v>
      </c>
      <c r="AB43" s="25">
        <f t="shared" si="9"/>
        <v>3592</v>
      </c>
      <c r="AC43" s="25">
        <f t="shared" si="9"/>
        <v>0</v>
      </c>
      <c r="AD43" s="25">
        <f t="shared" si="9"/>
        <v>0</v>
      </c>
      <c r="AE43" s="25">
        <v>3592</v>
      </c>
      <c r="AF43" s="25">
        <f t="shared" si="9"/>
        <v>3592</v>
      </c>
      <c r="AG43" s="21"/>
      <c r="AH43" s="21"/>
      <c r="AI43" s="21"/>
      <c r="AJ43" s="21"/>
      <c r="AK43" s="21"/>
      <c r="AL43" s="21"/>
    </row>
    <row r="44" spans="1:38" s="12" customFormat="1" ht="60" x14ac:dyDescent="0.25">
      <c r="A44" s="11">
        <v>1</v>
      </c>
      <c r="B44" s="27" t="s">
        <v>84</v>
      </c>
      <c r="C44" s="15"/>
      <c r="D44" s="11"/>
      <c r="E44" s="11"/>
      <c r="F44" s="11"/>
      <c r="G44" s="28" t="s">
        <v>85</v>
      </c>
      <c r="H44" s="29">
        <v>3455.5555555555602</v>
      </c>
      <c r="I44" s="29">
        <v>3110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>
        <v>3455.5555555555602</v>
      </c>
      <c r="V44" s="11">
        <v>3110</v>
      </c>
      <c r="W44" s="11"/>
      <c r="X44" s="11"/>
      <c r="Y44" s="17">
        <v>2799</v>
      </c>
      <c r="Z44" s="17">
        <v>2799</v>
      </c>
      <c r="AA44" s="11">
        <v>311</v>
      </c>
      <c r="AB44" s="11">
        <v>311</v>
      </c>
      <c r="AC44" s="11"/>
      <c r="AD44" s="11"/>
      <c r="AE44" s="11">
        <v>311</v>
      </c>
      <c r="AF44" s="11">
        <v>311</v>
      </c>
      <c r="AG44" s="11"/>
      <c r="AH44" s="11"/>
      <c r="AI44" s="11"/>
      <c r="AJ44" s="11"/>
      <c r="AK44" s="11"/>
      <c r="AL44" s="11"/>
    </row>
    <row r="45" spans="1:38" s="12" customFormat="1" ht="60" x14ac:dyDescent="0.25">
      <c r="A45" s="11">
        <v>2</v>
      </c>
      <c r="B45" s="27" t="s">
        <v>86</v>
      </c>
      <c r="C45" s="15"/>
      <c r="D45" s="11"/>
      <c r="E45" s="11"/>
      <c r="F45" s="11"/>
      <c r="G45" s="28" t="s">
        <v>87</v>
      </c>
      <c r="H45" s="29">
        <v>3455</v>
      </c>
      <c r="I45" s="29">
        <v>3110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>
        <v>3455</v>
      </c>
      <c r="V45" s="11">
        <v>3110</v>
      </c>
      <c r="W45" s="11"/>
      <c r="X45" s="11"/>
      <c r="Y45" s="17">
        <v>2799</v>
      </c>
      <c r="Z45" s="17">
        <v>2799</v>
      </c>
      <c r="AA45" s="11">
        <v>311</v>
      </c>
      <c r="AB45" s="11">
        <v>311</v>
      </c>
      <c r="AC45" s="11"/>
      <c r="AD45" s="11"/>
      <c r="AE45" s="11">
        <v>311</v>
      </c>
      <c r="AF45" s="11">
        <v>311</v>
      </c>
      <c r="AG45" s="11"/>
      <c r="AH45" s="11"/>
      <c r="AI45" s="11"/>
      <c r="AJ45" s="11"/>
      <c r="AK45" s="11"/>
      <c r="AL45" s="11"/>
    </row>
    <row r="46" spans="1:38" s="12" customFormat="1" ht="60" x14ac:dyDescent="0.25">
      <c r="A46" s="11">
        <v>3</v>
      </c>
      <c r="B46" s="27" t="s">
        <v>88</v>
      </c>
      <c r="C46" s="15"/>
      <c r="D46" s="11"/>
      <c r="E46" s="11"/>
      <c r="F46" s="11"/>
      <c r="G46" s="28" t="s">
        <v>89</v>
      </c>
      <c r="H46" s="29">
        <v>3444.4444444444398</v>
      </c>
      <c r="I46" s="29">
        <v>3100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>
        <v>3444.4444444444398</v>
      </c>
      <c r="V46" s="11">
        <v>3100</v>
      </c>
      <c r="W46" s="11"/>
      <c r="X46" s="11"/>
      <c r="Y46" s="17">
        <v>2790</v>
      </c>
      <c r="Z46" s="17">
        <v>2790</v>
      </c>
      <c r="AA46" s="11">
        <v>310</v>
      </c>
      <c r="AB46" s="11">
        <v>310</v>
      </c>
      <c r="AC46" s="11"/>
      <c r="AD46" s="11"/>
      <c r="AE46" s="11">
        <v>310</v>
      </c>
      <c r="AF46" s="11">
        <v>310</v>
      </c>
      <c r="AG46" s="11"/>
      <c r="AH46" s="11"/>
      <c r="AI46" s="11"/>
      <c r="AJ46" s="11"/>
      <c r="AK46" s="11"/>
      <c r="AL46" s="11"/>
    </row>
    <row r="47" spans="1:38" s="12" customFormat="1" ht="60" x14ac:dyDescent="0.25">
      <c r="A47" s="11">
        <v>4</v>
      </c>
      <c r="B47" s="27" t="s">
        <v>90</v>
      </c>
      <c r="C47" s="15"/>
      <c r="D47" s="11"/>
      <c r="E47" s="11"/>
      <c r="F47" s="11"/>
      <c r="G47" s="28" t="s">
        <v>91</v>
      </c>
      <c r="H47" s="29">
        <v>3444.4444444444398</v>
      </c>
      <c r="I47" s="29">
        <v>3100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>
        <v>3444.4444444444398</v>
      </c>
      <c r="V47" s="11">
        <v>3100</v>
      </c>
      <c r="W47" s="11"/>
      <c r="X47" s="11"/>
      <c r="Y47" s="17">
        <v>2790</v>
      </c>
      <c r="Z47" s="17">
        <v>2790</v>
      </c>
      <c r="AA47" s="11">
        <v>310</v>
      </c>
      <c r="AB47" s="11">
        <v>310</v>
      </c>
      <c r="AC47" s="11"/>
      <c r="AD47" s="11"/>
      <c r="AE47" s="11">
        <v>310</v>
      </c>
      <c r="AF47" s="11">
        <v>310</v>
      </c>
      <c r="AG47" s="11"/>
      <c r="AH47" s="11"/>
      <c r="AI47" s="11"/>
      <c r="AJ47" s="11"/>
      <c r="AK47" s="11"/>
      <c r="AL47" s="11"/>
    </row>
    <row r="48" spans="1:38" s="12" customFormat="1" ht="60" x14ac:dyDescent="0.25">
      <c r="A48" s="11">
        <v>5</v>
      </c>
      <c r="B48" s="27" t="s">
        <v>92</v>
      </c>
      <c r="C48" s="15"/>
      <c r="D48" s="11"/>
      <c r="E48" s="11"/>
      <c r="F48" s="11"/>
      <c r="G48" s="28" t="s">
        <v>93</v>
      </c>
      <c r="H48" s="29">
        <v>3444.4444444444398</v>
      </c>
      <c r="I48" s="29">
        <v>3100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>
        <v>3444.4444444444398</v>
      </c>
      <c r="V48" s="11">
        <v>3100</v>
      </c>
      <c r="W48" s="11"/>
      <c r="X48" s="11"/>
      <c r="Y48" s="17">
        <v>2790</v>
      </c>
      <c r="Z48" s="17">
        <v>2790</v>
      </c>
      <c r="AA48" s="11">
        <v>310</v>
      </c>
      <c r="AB48" s="11">
        <v>310</v>
      </c>
      <c r="AC48" s="11"/>
      <c r="AD48" s="11"/>
      <c r="AE48" s="11">
        <v>310</v>
      </c>
      <c r="AF48" s="11">
        <v>310</v>
      </c>
      <c r="AG48" s="11"/>
      <c r="AH48" s="11"/>
      <c r="AI48" s="11"/>
      <c r="AJ48" s="11"/>
      <c r="AK48" s="11"/>
      <c r="AL48" s="11"/>
    </row>
    <row r="49" spans="1:38" s="12" customFormat="1" ht="60" x14ac:dyDescent="0.25">
      <c r="A49" s="11">
        <v>6</v>
      </c>
      <c r="B49" s="27" t="s">
        <v>94</v>
      </c>
      <c r="C49" s="15"/>
      <c r="D49" s="11"/>
      <c r="E49" s="11"/>
      <c r="F49" s="11"/>
      <c r="G49" s="28" t="s">
        <v>95</v>
      </c>
      <c r="H49" s="29">
        <v>3222.2222222222199</v>
      </c>
      <c r="I49" s="29">
        <v>2900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>
        <v>3222.2222222222199</v>
      </c>
      <c r="V49" s="11">
        <v>2900</v>
      </c>
      <c r="W49" s="11"/>
      <c r="X49" s="11"/>
      <c r="Y49" s="17">
        <v>2610</v>
      </c>
      <c r="Z49" s="17">
        <v>2610</v>
      </c>
      <c r="AA49" s="11">
        <v>290</v>
      </c>
      <c r="AB49" s="11">
        <v>290</v>
      </c>
      <c r="AC49" s="11"/>
      <c r="AD49" s="11"/>
      <c r="AE49" s="11">
        <v>290</v>
      </c>
      <c r="AF49" s="11">
        <v>290</v>
      </c>
      <c r="AG49" s="11"/>
      <c r="AH49" s="11"/>
      <c r="AI49" s="11"/>
      <c r="AJ49" s="11"/>
      <c r="AK49" s="11"/>
      <c r="AL49" s="11"/>
    </row>
    <row r="50" spans="1:38" s="12" customFormat="1" ht="60" x14ac:dyDescent="0.25">
      <c r="A50" s="11">
        <v>7</v>
      </c>
      <c r="B50" s="27" t="s">
        <v>96</v>
      </c>
      <c r="C50" s="15"/>
      <c r="D50" s="11"/>
      <c r="E50" s="11"/>
      <c r="F50" s="11"/>
      <c r="G50" s="28" t="s">
        <v>97</v>
      </c>
      <c r="H50" s="29">
        <v>3222.2222222222199</v>
      </c>
      <c r="I50" s="29">
        <v>2900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>
        <v>3222.2222222222199</v>
      </c>
      <c r="V50" s="11">
        <v>2900</v>
      </c>
      <c r="W50" s="11"/>
      <c r="X50" s="11"/>
      <c r="Y50" s="17">
        <v>2610</v>
      </c>
      <c r="Z50" s="17">
        <v>2610</v>
      </c>
      <c r="AA50" s="11">
        <v>290</v>
      </c>
      <c r="AB50" s="11">
        <v>290</v>
      </c>
      <c r="AC50" s="11"/>
      <c r="AD50" s="11"/>
      <c r="AE50" s="11">
        <v>290</v>
      </c>
      <c r="AF50" s="11">
        <v>290</v>
      </c>
      <c r="AG50" s="11"/>
      <c r="AH50" s="11"/>
      <c r="AI50" s="11"/>
      <c r="AJ50" s="11"/>
      <c r="AK50" s="11"/>
      <c r="AL50" s="11"/>
    </row>
    <row r="51" spans="1:38" s="12" customFormat="1" ht="60" x14ac:dyDescent="0.25">
      <c r="A51" s="11">
        <v>8</v>
      </c>
      <c r="B51" s="27" t="s">
        <v>98</v>
      </c>
      <c r="C51" s="15"/>
      <c r="D51" s="11"/>
      <c r="E51" s="11"/>
      <c r="F51" s="11"/>
      <c r="G51" s="28" t="s">
        <v>99</v>
      </c>
      <c r="H51" s="29">
        <v>3222.2222222222199</v>
      </c>
      <c r="I51" s="29">
        <v>2900</v>
      </c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>
        <v>3222.2222222222199</v>
      </c>
      <c r="V51" s="11">
        <v>2900</v>
      </c>
      <c r="W51" s="11"/>
      <c r="X51" s="11"/>
      <c r="Y51" s="17">
        <v>2610</v>
      </c>
      <c r="Z51" s="17">
        <v>2610</v>
      </c>
      <c r="AA51" s="11">
        <v>290</v>
      </c>
      <c r="AB51" s="11">
        <v>290</v>
      </c>
      <c r="AC51" s="11"/>
      <c r="AD51" s="11"/>
      <c r="AE51" s="11">
        <v>290</v>
      </c>
      <c r="AF51" s="11">
        <v>290</v>
      </c>
      <c r="AG51" s="11"/>
      <c r="AH51" s="11"/>
      <c r="AI51" s="11"/>
      <c r="AJ51" s="11"/>
      <c r="AK51" s="11"/>
      <c r="AL51" s="11"/>
    </row>
    <row r="52" spans="1:38" s="12" customFormat="1" ht="60" x14ac:dyDescent="0.25">
      <c r="A52" s="11">
        <v>9</v>
      </c>
      <c r="B52" s="27" t="s">
        <v>100</v>
      </c>
      <c r="C52" s="15"/>
      <c r="D52" s="11"/>
      <c r="E52" s="11"/>
      <c r="F52" s="11"/>
      <c r="G52" s="28" t="s">
        <v>101</v>
      </c>
      <c r="H52" s="29">
        <v>4236</v>
      </c>
      <c r="I52" s="29">
        <v>3900</v>
      </c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>
        <v>4236</v>
      </c>
      <c r="V52" s="11">
        <v>3900</v>
      </c>
      <c r="W52" s="11"/>
      <c r="X52" s="11"/>
      <c r="Y52" s="17">
        <v>3510</v>
      </c>
      <c r="Z52" s="17">
        <v>3510</v>
      </c>
      <c r="AA52" s="11">
        <v>390</v>
      </c>
      <c r="AB52" s="11">
        <v>390</v>
      </c>
      <c r="AC52" s="11"/>
      <c r="AD52" s="11"/>
      <c r="AE52" s="11">
        <v>390</v>
      </c>
      <c r="AF52" s="11">
        <v>390</v>
      </c>
      <c r="AG52" s="11"/>
      <c r="AH52" s="11"/>
      <c r="AI52" s="11"/>
      <c r="AJ52" s="11"/>
      <c r="AK52" s="11"/>
      <c r="AL52" s="11"/>
    </row>
    <row r="53" spans="1:38" s="12" customFormat="1" ht="60" x14ac:dyDescent="0.25">
      <c r="A53" s="11">
        <v>10</v>
      </c>
      <c r="B53" s="27" t="s">
        <v>102</v>
      </c>
      <c r="C53" s="15"/>
      <c r="D53" s="11"/>
      <c r="E53" s="11"/>
      <c r="F53" s="11"/>
      <c r="G53" s="28" t="s">
        <v>103</v>
      </c>
      <c r="H53" s="29">
        <v>3222.2222222222199</v>
      </c>
      <c r="I53" s="29">
        <v>2900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>
        <v>3222.2222222222199</v>
      </c>
      <c r="V53" s="11">
        <v>2900</v>
      </c>
      <c r="W53" s="11"/>
      <c r="X53" s="11"/>
      <c r="Y53" s="17">
        <v>2610</v>
      </c>
      <c r="Z53" s="17">
        <v>2610</v>
      </c>
      <c r="AA53" s="11">
        <v>290</v>
      </c>
      <c r="AB53" s="11">
        <v>290</v>
      </c>
      <c r="AC53" s="11"/>
      <c r="AD53" s="11"/>
      <c r="AE53" s="11">
        <v>290</v>
      </c>
      <c r="AF53" s="11">
        <v>290</v>
      </c>
      <c r="AG53" s="11"/>
      <c r="AH53" s="11"/>
      <c r="AI53" s="11"/>
      <c r="AJ53" s="11"/>
      <c r="AK53" s="11"/>
      <c r="AL53" s="11"/>
    </row>
    <row r="54" spans="1:38" s="12" customFormat="1" ht="60" x14ac:dyDescent="0.25">
      <c r="A54" s="11">
        <v>11</v>
      </c>
      <c r="B54" s="27" t="s">
        <v>104</v>
      </c>
      <c r="C54" s="15"/>
      <c r="D54" s="11"/>
      <c r="E54" s="11"/>
      <c r="F54" s="11"/>
      <c r="G54" s="28" t="s">
        <v>105</v>
      </c>
      <c r="H54" s="29">
        <v>2499</v>
      </c>
      <c r="I54" s="29">
        <v>2000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>
        <v>2499</v>
      </c>
      <c r="V54" s="11">
        <v>2000</v>
      </c>
      <c r="W54" s="11"/>
      <c r="X54" s="11"/>
      <c r="Y54" s="17">
        <v>1800</v>
      </c>
      <c r="Z54" s="17">
        <v>1800</v>
      </c>
      <c r="AA54" s="11">
        <v>200</v>
      </c>
      <c r="AB54" s="11">
        <v>200</v>
      </c>
      <c r="AC54" s="11"/>
      <c r="AD54" s="11"/>
      <c r="AE54" s="11">
        <v>200</v>
      </c>
      <c r="AF54" s="11">
        <v>200</v>
      </c>
      <c r="AG54" s="11"/>
      <c r="AH54" s="11"/>
      <c r="AI54" s="11"/>
      <c r="AJ54" s="11"/>
      <c r="AK54" s="11"/>
      <c r="AL54" s="11"/>
    </row>
    <row r="55" spans="1:38" s="12" customFormat="1" ht="60" x14ac:dyDescent="0.25">
      <c r="A55" s="11">
        <v>12</v>
      </c>
      <c r="B55" s="27" t="s">
        <v>106</v>
      </c>
      <c r="C55" s="15"/>
      <c r="D55" s="11"/>
      <c r="E55" s="11"/>
      <c r="F55" s="11"/>
      <c r="G55" s="28" t="s">
        <v>107</v>
      </c>
      <c r="H55" s="29">
        <v>3461</v>
      </c>
      <c r="I55" s="29">
        <v>2900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>
        <v>3461</v>
      </c>
      <c r="V55" s="11">
        <v>2900</v>
      </c>
      <c r="W55" s="11"/>
      <c r="X55" s="11"/>
      <c r="Y55" s="17">
        <v>2610</v>
      </c>
      <c r="Z55" s="17">
        <v>2610</v>
      </c>
      <c r="AA55" s="11">
        <v>290</v>
      </c>
      <c r="AB55" s="11">
        <v>290</v>
      </c>
      <c r="AC55" s="11"/>
      <c r="AD55" s="11"/>
      <c r="AE55" s="11">
        <v>290</v>
      </c>
      <c r="AF55" s="11">
        <v>290</v>
      </c>
      <c r="AG55" s="11"/>
      <c r="AH55" s="11"/>
      <c r="AI55" s="11"/>
      <c r="AJ55" s="11"/>
      <c r="AK55" s="11"/>
      <c r="AL55" s="11"/>
    </row>
    <row r="56" spans="1:38" s="26" customFormat="1" ht="78" customHeight="1" x14ac:dyDescent="0.25">
      <c r="A56" s="21"/>
      <c r="B56" s="30" t="s">
        <v>108</v>
      </c>
      <c r="C56" s="23"/>
      <c r="D56" s="21"/>
      <c r="E56" s="21"/>
      <c r="F56" s="21"/>
      <c r="G56" s="24"/>
      <c r="H56" s="25">
        <f>SUM(H57:H60)</f>
        <v>13631.444444444438</v>
      </c>
      <c r="I56" s="25">
        <f t="shared" ref="I56:AH56" si="10">SUM(I57:I60)</f>
        <v>12480</v>
      </c>
      <c r="J56" s="25">
        <f t="shared" si="10"/>
        <v>0</v>
      </c>
      <c r="K56" s="25">
        <f t="shared" si="10"/>
        <v>0</v>
      </c>
      <c r="L56" s="25">
        <f t="shared" si="10"/>
        <v>0</v>
      </c>
      <c r="M56" s="25">
        <f t="shared" si="10"/>
        <v>0</v>
      </c>
      <c r="N56" s="25">
        <f t="shared" si="10"/>
        <v>0</v>
      </c>
      <c r="O56" s="25">
        <f t="shared" si="10"/>
        <v>0</v>
      </c>
      <c r="P56" s="25">
        <f t="shared" si="10"/>
        <v>0</v>
      </c>
      <c r="Q56" s="25">
        <f t="shared" si="10"/>
        <v>0</v>
      </c>
      <c r="R56" s="25">
        <f t="shared" si="10"/>
        <v>0</v>
      </c>
      <c r="S56" s="25">
        <f t="shared" si="10"/>
        <v>0</v>
      </c>
      <c r="T56" s="25">
        <f t="shared" si="10"/>
        <v>0</v>
      </c>
      <c r="U56" s="25">
        <f t="shared" si="10"/>
        <v>13631.444444444438</v>
      </c>
      <c r="V56" s="25">
        <f t="shared" si="10"/>
        <v>12480</v>
      </c>
      <c r="W56" s="25">
        <f t="shared" si="10"/>
        <v>0</v>
      </c>
      <c r="X56" s="25">
        <f t="shared" si="10"/>
        <v>0</v>
      </c>
      <c r="Y56" s="25">
        <f t="shared" si="10"/>
        <v>11232</v>
      </c>
      <c r="Z56" s="25">
        <f t="shared" si="10"/>
        <v>11232</v>
      </c>
      <c r="AA56" s="25">
        <v>1248</v>
      </c>
      <c r="AB56" s="25">
        <f t="shared" si="10"/>
        <v>1248</v>
      </c>
      <c r="AC56" s="25">
        <f t="shared" si="10"/>
        <v>0</v>
      </c>
      <c r="AD56" s="25">
        <f t="shared" si="10"/>
        <v>0</v>
      </c>
      <c r="AE56" s="25">
        <v>1248</v>
      </c>
      <c r="AF56" s="25">
        <f t="shared" si="10"/>
        <v>1248</v>
      </c>
      <c r="AG56" s="25">
        <f t="shared" si="10"/>
        <v>0</v>
      </c>
      <c r="AH56" s="25">
        <f t="shared" si="10"/>
        <v>0</v>
      </c>
      <c r="AI56" s="21"/>
      <c r="AJ56" s="21"/>
      <c r="AK56" s="21"/>
      <c r="AL56" s="21"/>
    </row>
    <row r="57" spans="1:38" s="12" customFormat="1" ht="60" x14ac:dyDescent="0.25">
      <c r="A57" s="11">
        <v>1</v>
      </c>
      <c r="B57" s="27" t="s">
        <v>109</v>
      </c>
      <c r="C57" s="15"/>
      <c r="D57" s="11"/>
      <c r="E57" s="11"/>
      <c r="F57" s="11"/>
      <c r="G57" s="28" t="s">
        <v>110</v>
      </c>
      <c r="H57" s="29">
        <v>5200</v>
      </c>
      <c r="I57" s="29">
        <v>4680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>
        <v>5200</v>
      </c>
      <c r="V57" s="11">
        <v>4680</v>
      </c>
      <c r="W57" s="11"/>
      <c r="X57" s="11"/>
      <c r="Y57" s="17">
        <v>4212</v>
      </c>
      <c r="Z57" s="17">
        <v>4212</v>
      </c>
      <c r="AA57" s="11">
        <v>468</v>
      </c>
      <c r="AB57" s="11">
        <v>468</v>
      </c>
      <c r="AC57" s="11"/>
      <c r="AD57" s="11"/>
      <c r="AE57" s="11">
        <v>468</v>
      </c>
      <c r="AF57" s="11">
        <v>468</v>
      </c>
      <c r="AG57" s="11"/>
      <c r="AH57" s="11"/>
      <c r="AI57" s="11"/>
      <c r="AJ57" s="11"/>
      <c r="AK57" s="11"/>
      <c r="AL57" s="11"/>
    </row>
    <row r="58" spans="1:38" s="12" customFormat="1" ht="60" x14ac:dyDescent="0.25">
      <c r="A58" s="11">
        <v>2</v>
      </c>
      <c r="B58" s="27" t="s">
        <v>111</v>
      </c>
      <c r="C58" s="15"/>
      <c r="D58" s="11"/>
      <c r="E58" s="11"/>
      <c r="F58" s="11"/>
      <c r="G58" s="28" t="s">
        <v>112</v>
      </c>
      <c r="H58" s="29">
        <v>3222.2222222222199</v>
      </c>
      <c r="I58" s="29">
        <v>2900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>
        <v>3222.2222222222199</v>
      </c>
      <c r="V58" s="11">
        <v>2900</v>
      </c>
      <c r="W58" s="11"/>
      <c r="X58" s="11"/>
      <c r="Y58" s="17">
        <v>2610</v>
      </c>
      <c r="Z58" s="17">
        <v>2610</v>
      </c>
      <c r="AA58" s="11">
        <v>290</v>
      </c>
      <c r="AB58" s="11">
        <v>290</v>
      </c>
      <c r="AC58" s="11"/>
      <c r="AD58" s="11"/>
      <c r="AE58" s="11">
        <v>290</v>
      </c>
      <c r="AF58" s="11">
        <v>290</v>
      </c>
      <c r="AG58" s="11"/>
      <c r="AH58" s="11"/>
      <c r="AI58" s="11"/>
      <c r="AJ58" s="11"/>
      <c r="AK58" s="11"/>
      <c r="AL58" s="11"/>
    </row>
    <row r="59" spans="1:38" s="12" customFormat="1" ht="60" x14ac:dyDescent="0.25">
      <c r="A59" s="11">
        <v>3</v>
      </c>
      <c r="B59" s="27" t="s">
        <v>113</v>
      </c>
      <c r="C59" s="15"/>
      <c r="D59" s="11"/>
      <c r="E59" s="11"/>
      <c r="F59" s="11"/>
      <c r="G59" s="28" t="s">
        <v>114</v>
      </c>
      <c r="H59" s="29">
        <v>2987</v>
      </c>
      <c r="I59" s="29">
        <v>2900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>
        <v>2987</v>
      </c>
      <c r="V59" s="11">
        <v>2900</v>
      </c>
      <c r="W59" s="11"/>
      <c r="X59" s="11"/>
      <c r="Y59" s="17">
        <v>2610</v>
      </c>
      <c r="Z59" s="17">
        <v>2610</v>
      </c>
      <c r="AA59" s="11">
        <v>290</v>
      </c>
      <c r="AB59" s="11">
        <v>290</v>
      </c>
      <c r="AC59" s="11"/>
      <c r="AD59" s="11"/>
      <c r="AE59" s="11">
        <v>290</v>
      </c>
      <c r="AF59" s="11">
        <v>290</v>
      </c>
      <c r="AG59" s="11"/>
      <c r="AH59" s="11"/>
      <c r="AI59" s="11"/>
      <c r="AJ59" s="11"/>
      <c r="AK59" s="11"/>
      <c r="AL59" s="11"/>
    </row>
    <row r="60" spans="1:38" s="12" customFormat="1" ht="60" x14ac:dyDescent="0.25">
      <c r="A60" s="11">
        <v>4</v>
      </c>
      <c r="B60" s="27" t="s">
        <v>115</v>
      </c>
      <c r="C60" s="15"/>
      <c r="D60" s="11"/>
      <c r="E60" s="11"/>
      <c r="F60" s="11"/>
      <c r="G60" s="28" t="s">
        <v>116</v>
      </c>
      <c r="H60" s="29">
        <v>2222.2222222222199</v>
      </c>
      <c r="I60" s="29">
        <v>2000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>
        <v>2222.2222222222199</v>
      </c>
      <c r="V60" s="11">
        <v>2000</v>
      </c>
      <c r="W60" s="11"/>
      <c r="X60" s="11"/>
      <c r="Y60" s="17">
        <v>1800</v>
      </c>
      <c r="Z60" s="17">
        <v>1800</v>
      </c>
      <c r="AA60" s="11">
        <v>200</v>
      </c>
      <c r="AB60" s="11">
        <v>200</v>
      </c>
      <c r="AC60" s="11"/>
      <c r="AD60" s="11"/>
      <c r="AE60" s="11">
        <v>200</v>
      </c>
      <c r="AF60" s="11">
        <v>200</v>
      </c>
      <c r="AG60" s="11"/>
      <c r="AH60" s="11"/>
      <c r="AI60" s="11"/>
      <c r="AJ60" s="11"/>
      <c r="AK60" s="11"/>
      <c r="AL60" s="11"/>
    </row>
    <row r="61" spans="1:38" s="26" customFormat="1" ht="47.25" x14ac:dyDescent="0.25">
      <c r="A61" s="21"/>
      <c r="B61" s="30" t="s">
        <v>117</v>
      </c>
      <c r="C61" s="23"/>
      <c r="D61" s="21"/>
      <c r="E61" s="21"/>
      <c r="F61" s="21"/>
      <c r="G61" s="24"/>
      <c r="H61" s="25">
        <f>SUM(H62:H70)</f>
        <v>26344.555555555547</v>
      </c>
      <c r="I61" s="25">
        <f t="shared" ref="I61:AF61" si="11">SUM(I62:I70)</f>
        <v>23600</v>
      </c>
      <c r="J61" s="25">
        <f t="shared" si="11"/>
        <v>0</v>
      </c>
      <c r="K61" s="25">
        <f t="shared" si="11"/>
        <v>0</v>
      </c>
      <c r="L61" s="25">
        <f t="shared" si="11"/>
        <v>0</v>
      </c>
      <c r="M61" s="25">
        <f t="shared" si="11"/>
        <v>0</v>
      </c>
      <c r="N61" s="25">
        <f t="shared" si="11"/>
        <v>0</v>
      </c>
      <c r="O61" s="25">
        <f t="shared" si="11"/>
        <v>0</v>
      </c>
      <c r="P61" s="25">
        <f t="shared" si="11"/>
        <v>0</v>
      </c>
      <c r="Q61" s="25">
        <f t="shared" si="11"/>
        <v>0</v>
      </c>
      <c r="R61" s="25">
        <f t="shared" si="11"/>
        <v>0</v>
      </c>
      <c r="S61" s="25">
        <f t="shared" si="11"/>
        <v>0</v>
      </c>
      <c r="T61" s="25">
        <f t="shared" si="11"/>
        <v>0</v>
      </c>
      <c r="U61" s="25">
        <f t="shared" si="11"/>
        <v>26344.555555555547</v>
      </c>
      <c r="V61" s="25">
        <f t="shared" si="11"/>
        <v>23600</v>
      </c>
      <c r="W61" s="25">
        <f t="shared" si="11"/>
        <v>0</v>
      </c>
      <c r="X61" s="25">
        <f t="shared" si="11"/>
        <v>0</v>
      </c>
      <c r="Y61" s="25">
        <f t="shared" si="11"/>
        <v>21240</v>
      </c>
      <c r="Z61" s="25">
        <f t="shared" si="11"/>
        <v>21240</v>
      </c>
      <c r="AA61" s="25">
        <v>2360</v>
      </c>
      <c r="AB61" s="25">
        <f t="shared" si="11"/>
        <v>2360</v>
      </c>
      <c r="AC61" s="25">
        <f t="shared" si="11"/>
        <v>0</v>
      </c>
      <c r="AD61" s="25">
        <f t="shared" si="11"/>
        <v>0</v>
      </c>
      <c r="AE61" s="25">
        <v>2360</v>
      </c>
      <c r="AF61" s="25">
        <f t="shared" si="11"/>
        <v>2360</v>
      </c>
      <c r="AG61" s="21"/>
      <c r="AH61" s="21"/>
      <c r="AI61" s="21"/>
      <c r="AJ61" s="21"/>
      <c r="AK61" s="21"/>
      <c r="AL61" s="21"/>
    </row>
    <row r="62" spans="1:38" s="12" customFormat="1" ht="60" x14ac:dyDescent="0.25">
      <c r="A62" s="11">
        <v>1</v>
      </c>
      <c r="B62" s="27" t="s">
        <v>118</v>
      </c>
      <c r="C62" s="15"/>
      <c r="D62" s="11"/>
      <c r="E62" s="11"/>
      <c r="F62" s="11"/>
      <c r="G62" s="28" t="s">
        <v>119</v>
      </c>
      <c r="H62" s="29">
        <v>2222.2222222222199</v>
      </c>
      <c r="I62" s="29">
        <v>2000</v>
      </c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>
        <v>2222.2222222222199</v>
      </c>
      <c r="V62" s="11">
        <v>2000</v>
      </c>
      <c r="W62" s="11"/>
      <c r="X62" s="11"/>
      <c r="Y62" s="17">
        <v>1800</v>
      </c>
      <c r="Z62" s="17">
        <v>1800</v>
      </c>
      <c r="AA62" s="11">
        <v>200</v>
      </c>
      <c r="AB62" s="11">
        <v>200</v>
      </c>
      <c r="AC62" s="11"/>
      <c r="AD62" s="11"/>
      <c r="AE62" s="11">
        <v>200</v>
      </c>
      <c r="AF62" s="11">
        <v>200</v>
      </c>
      <c r="AG62" s="11"/>
      <c r="AH62" s="11"/>
      <c r="AI62" s="11"/>
      <c r="AJ62" s="11"/>
      <c r="AK62" s="11"/>
      <c r="AL62" s="11"/>
    </row>
    <row r="63" spans="1:38" s="12" customFormat="1" ht="60" x14ac:dyDescent="0.25">
      <c r="A63" s="11">
        <v>2</v>
      </c>
      <c r="B63" s="27" t="s">
        <v>120</v>
      </c>
      <c r="C63" s="15"/>
      <c r="D63" s="11"/>
      <c r="E63" s="11"/>
      <c r="F63" s="11"/>
      <c r="G63" s="28" t="s">
        <v>121</v>
      </c>
      <c r="H63" s="29">
        <v>2200</v>
      </c>
      <c r="I63" s="29">
        <v>2000</v>
      </c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>
        <v>2200</v>
      </c>
      <c r="V63" s="11">
        <v>2000</v>
      </c>
      <c r="W63" s="11"/>
      <c r="X63" s="11"/>
      <c r="Y63" s="17">
        <v>1800</v>
      </c>
      <c r="Z63" s="17">
        <v>1800</v>
      </c>
      <c r="AA63" s="11">
        <v>200</v>
      </c>
      <c r="AB63" s="11">
        <v>200</v>
      </c>
      <c r="AC63" s="11"/>
      <c r="AD63" s="11"/>
      <c r="AE63" s="11">
        <v>200</v>
      </c>
      <c r="AF63" s="11">
        <v>200</v>
      </c>
      <c r="AG63" s="11"/>
      <c r="AH63" s="11"/>
      <c r="AI63" s="11"/>
      <c r="AJ63" s="11"/>
      <c r="AK63" s="11"/>
      <c r="AL63" s="11"/>
    </row>
    <row r="64" spans="1:38" s="12" customFormat="1" ht="60" x14ac:dyDescent="0.25">
      <c r="A64" s="11">
        <v>3</v>
      </c>
      <c r="B64" s="27" t="s">
        <v>122</v>
      </c>
      <c r="C64" s="15"/>
      <c r="D64" s="11"/>
      <c r="E64" s="11"/>
      <c r="F64" s="11"/>
      <c r="G64" s="28" t="s">
        <v>123</v>
      </c>
      <c r="H64" s="29">
        <v>3216</v>
      </c>
      <c r="I64" s="29">
        <v>2900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>
        <v>3216</v>
      </c>
      <c r="V64" s="11">
        <v>2900</v>
      </c>
      <c r="W64" s="11"/>
      <c r="X64" s="11"/>
      <c r="Y64" s="17">
        <v>2610</v>
      </c>
      <c r="Z64" s="17">
        <v>2610</v>
      </c>
      <c r="AA64" s="11">
        <v>290</v>
      </c>
      <c r="AB64" s="11">
        <v>290</v>
      </c>
      <c r="AC64" s="11"/>
      <c r="AD64" s="11"/>
      <c r="AE64" s="11">
        <v>290</v>
      </c>
      <c r="AF64" s="11">
        <v>290</v>
      </c>
      <c r="AG64" s="11"/>
      <c r="AH64" s="11"/>
      <c r="AI64" s="11"/>
      <c r="AJ64" s="11"/>
      <c r="AK64" s="11"/>
      <c r="AL64" s="11"/>
    </row>
    <row r="65" spans="1:38" s="12" customFormat="1" ht="60" x14ac:dyDescent="0.25">
      <c r="A65" s="11">
        <v>4</v>
      </c>
      <c r="B65" s="27" t="s">
        <v>124</v>
      </c>
      <c r="C65" s="15"/>
      <c r="D65" s="11"/>
      <c r="E65" s="11"/>
      <c r="F65" s="11"/>
      <c r="G65" s="28" t="s">
        <v>125</v>
      </c>
      <c r="H65" s="29">
        <v>4292</v>
      </c>
      <c r="I65" s="29">
        <v>3900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>
        <v>4292</v>
      </c>
      <c r="V65" s="11">
        <v>3900</v>
      </c>
      <c r="W65" s="11"/>
      <c r="X65" s="11"/>
      <c r="Y65" s="17">
        <v>3510</v>
      </c>
      <c r="Z65" s="17">
        <v>3510</v>
      </c>
      <c r="AA65" s="11">
        <v>390</v>
      </c>
      <c r="AB65" s="11">
        <v>390</v>
      </c>
      <c r="AC65" s="11"/>
      <c r="AD65" s="11"/>
      <c r="AE65" s="11">
        <v>390</v>
      </c>
      <c r="AF65" s="11">
        <v>390</v>
      </c>
      <c r="AG65" s="11"/>
      <c r="AH65" s="11"/>
      <c r="AI65" s="11"/>
      <c r="AJ65" s="11"/>
      <c r="AK65" s="11"/>
      <c r="AL65" s="11"/>
    </row>
    <row r="66" spans="1:38" s="12" customFormat="1" ht="60" x14ac:dyDescent="0.25">
      <c r="A66" s="11">
        <v>5</v>
      </c>
      <c r="B66" s="27" t="s">
        <v>126</v>
      </c>
      <c r="C66" s="15"/>
      <c r="D66" s="11"/>
      <c r="E66" s="11"/>
      <c r="F66" s="11"/>
      <c r="G66" s="28" t="s">
        <v>127</v>
      </c>
      <c r="H66" s="29">
        <v>2212</v>
      </c>
      <c r="I66" s="29">
        <v>2000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>
        <v>2212</v>
      </c>
      <c r="V66" s="11">
        <v>2000</v>
      </c>
      <c r="W66" s="11"/>
      <c r="X66" s="11"/>
      <c r="Y66" s="17">
        <v>1800</v>
      </c>
      <c r="Z66" s="17">
        <v>1800</v>
      </c>
      <c r="AA66" s="11">
        <v>200</v>
      </c>
      <c r="AB66" s="11">
        <v>200</v>
      </c>
      <c r="AC66" s="11"/>
      <c r="AD66" s="11"/>
      <c r="AE66" s="11">
        <v>200</v>
      </c>
      <c r="AF66" s="11">
        <v>200</v>
      </c>
      <c r="AG66" s="11"/>
      <c r="AH66" s="11"/>
      <c r="AI66" s="11"/>
      <c r="AJ66" s="11"/>
      <c r="AK66" s="11"/>
      <c r="AL66" s="11"/>
    </row>
    <row r="67" spans="1:38" s="12" customFormat="1" ht="60" x14ac:dyDescent="0.25">
      <c r="A67" s="11">
        <v>6</v>
      </c>
      <c r="B67" s="27" t="s">
        <v>128</v>
      </c>
      <c r="C67" s="15"/>
      <c r="D67" s="11"/>
      <c r="E67" s="11"/>
      <c r="F67" s="11"/>
      <c r="G67" s="28" t="s">
        <v>129</v>
      </c>
      <c r="H67" s="29">
        <v>2182</v>
      </c>
      <c r="I67" s="29">
        <v>2000</v>
      </c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>
        <v>2182</v>
      </c>
      <c r="V67" s="11">
        <v>2000</v>
      </c>
      <c r="W67" s="11"/>
      <c r="X67" s="11"/>
      <c r="Y67" s="17">
        <v>1800</v>
      </c>
      <c r="Z67" s="17">
        <v>1800</v>
      </c>
      <c r="AA67" s="11">
        <v>200</v>
      </c>
      <c r="AB67" s="11">
        <v>200</v>
      </c>
      <c r="AC67" s="11"/>
      <c r="AD67" s="11"/>
      <c r="AE67" s="11">
        <v>200</v>
      </c>
      <c r="AF67" s="11">
        <v>200</v>
      </c>
      <c r="AG67" s="11"/>
      <c r="AH67" s="11"/>
      <c r="AI67" s="11"/>
      <c r="AJ67" s="11"/>
      <c r="AK67" s="11"/>
      <c r="AL67" s="11"/>
    </row>
    <row r="68" spans="1:38" s="12" customFormat="1" ht="60" x14ac:dyDescent="0.25">
      <c r="A68" s="11">
        <v>7</v>
      </c>
      <c r="B68" s="27" t="s">
        <v>130</v>
      </c>
      <c r="C68" s="15"/>
      <c r="D68" s="11"/>
      <c r="E68" s="11"/>
      <c r="F68" s="11"/>
      <c r="G68" s="28" t="s">
        <v>131</v>
      </c>
      <c r="H68" s="29">
        <v>3205</v>
      </c>
      <c r="I68" s="29">
        <v>2900</v>
      </c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>
        <v>3205</v>
      </c>
      <c r="V68" s="11">
        <v>2900</v>
      </c>
      <c r="W68" s="11"/>
      <c r="X68" s="11"/>
      <c r="Y68" s="17">
        <v>2610</v>
      </c>
      <c r="Z68" s="17">
        <v>2610</v>
      </c>
      <c r="AA68" s="11">
        <v>290</v>
      </c>
      <c r="AB68" s="11">
        <v>290</v>
      </c>
      <c r="AC68" s="11"/>
      <c r="AD68" s="11"/>
      <c r="AE68" s="11">
        <v>290</v>
      </c>
      <c r="AF68" s="11">
        <v>290</v>
      </c>
      <c r="AG68" s="11"/>
      <c r="AH68" s="11"/>
      <c r="AI68" s="11"/>
      <c r="AJ68" s="11"/>
      <c r="AK68" s="11"/>
      <c r="AL68" s="11"/>
    </row>
    <row r="69" spans="1:38" s="12" customFormat="1" ht="60" x14ac:dyDescent="0.25">
      <c r="A69" s="11">
        <v>8</v>
      </c>
      <c r="B69" s="27" t="s">
        <v>132</v>
      </c>
      <c r="C69" s="15"/>
      <c r="D69" s="11"/>
      <c r="E69" s="11"/>
      <c r="F69" s="11"/>
      <c r="G69" s="28" t="s">
        <v>133</v>
      </c>
      <c r="H69" s="29">
        <v>2482</v>
      </c>
      <c r="I69" s="29">
        <v>2000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>
        <v>2482</v>
      </c>
      <c r="V69" s="11">
        <v>2000</v>
      </c>
      <c r="W69" s="11"/>
      <c r="X69" s="11"/>
      <c r="Y69" s="17">
        <v>1800</v>
      </c>
      <c r="Z69" s="17">
        <v>1800</v>
      </c>
      <c r="AA69" s="11">
        <v>200</v>
      </c>
      <c r="AB69" s="11">
        <v>200</v>
      </c>
      <c r="AC69" s="11"/>
      <c r="AD69" s="11"/>
      <c r="AE69" s="11">
        <v>200</v>
      </c>
      <c r="AF69" s="11">
        <v>200</v>
      </c>
      <c r="AG69" s="11"/>
      <c r="AH69" s="11"/>
      <c r="AI69" s="11"/>
      <c r="AJ69" s="11"/>
      <c r="AK69" s="11"/>
      <c r="AL69" s="11"/>
    </row>
    <row r="70" spans="1:38" s="12" customFormat="1" ht="60" x14ac:dyDescent="0.25">
      <c r="A70" s="11">
        <v>9</v>
      </c>
      <c r="B70" s="27" t="s">
        <v>134</v>
      </c>
      <c r="C70" s="15"/>
      <c r="D70" s="11"/>
      <c r="E70" s="11"/>
      <c r="F70" s="11"/>
      <c r="G70" s="28" t="s">
        <v>135</v>
      </c>
      <c r="H70" s="29">
        <v>4333.3333333333303</v>
      </c>
      <c r="I70" s="29">
        <v>3900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>
        <v>4333.3333333333303</v>
      </c>
      <c r="V70" s="11">
        <v>3900</v>
      </c>
      <c r="W70" s="11"/>
      <c r="X70" s="11"/>
      <c r="Y70" s="17">
        <v>3510</v>
      </c>
      <c r="Z70" s="17">
        <v>3510</v>
      </c>
      <c r="AA70" s="11">
        <v>390</v>
      </c>
      <c r="AB70" s="11">
        <v>390</v>
      </c>
      <c r="AC70" s="11"/>
      <c r="AD70" s="11"/>
      <c r="AE70" s="11">
        <v>390</v>
      </c>
      <c r="AF70" s="11">
        <v>390</v>
      </c>
      <c r="AG70" s="11"/>
      <c r="AH70" s="11"/>
      <c r="AI70" s="11"/>
      <c r="AJ70" s="11"/>
      <c r="AK70" s="11"/>
      <c r="AL70" s="11"/>
    </row>
    <row r="71" spans="1:38" s="26" customFormat="1" ht="81" customHeight="1" x14ac:dyDescent="0.25">
      <c r="A71" s="21"/>
      <c r="B71" s="30" t="s">
        <v>136</v>
      </c>
      <c r="C71" s="23"/>
      <c r="D71" s="21"/>
      <c r="E71" s="21"/>
      <c r="F71" s="21"/>
      <c r="G71" s="24"/>
      <c r="H71" s="25">
        <f>SUM(H72:H82)</f>
        <v>34547.999999999978</v>
      </c>
      <c r="I71" s="25">
        <f t="shared" ref="I71:AH71" si="12">SUM(I72:I82)</f>
        <v>31700</v>
      </c>
      <c r="J71" s="25">
        <f t="shared" si="12"/>
        <v>0</v>
      </c>
      <c r="K71" s="25">
        <f t="shared" si="12"/>
        <v>0</v>
      </c>
      <c r="L71" s="25">
        <f t="shared" si="12"/>
        <v>0</v>
      </c>
      <c r="M71" s="25">
        <f t="shared" si="12"/>
        <v>0</v>
      </c>
      <c r="N71" s="25">
        <f t="shared" si="12"/>
        <v>0</v>
      </c>
      <c r="O71" s="25">
        <f t="shared" si="12"/>
        <v>0</v>
      </c>
      <c r="P71" s="25">
        <f t="shared" si="12"/>
        <v>0</v>
      </c>
      <c r="Q71" s="25">
        <f t="shared" si="12"/>
        <v>0</v>
      </c>
      <c r="R71" s="25">
        <f t="shared" si="12"/>
        <v>0</v>
      </c>
      <c r="S71" s="25">
        <f t="shared" si="12"/>
        <v>0</v>
      </c>
      <c r="T71" s="25">
        <f t="shared" si="12"/>
        <v>0</v>
      </c>
      <c r="U71" s="25">
        <f t="shared" si="12"/>
        <v>34547.999999999978</v>
      </c>
      <c r="V71" s="25">
        <f t="shared" si="12"/>
        <v>31700</v>
      </c>
      <c r="W71" s="25">
        <f t="shared" si="12"/>
        <v>0</v>
      </c>
      <c r="X71" s="25">
        <f t="shared" si="12"/>
        <v>0</v>
      </c>
      <c r="Y71" s="25">
        <f t="shared" si="12"/>
        <v>28530</v>
      </c>
      <c r="Z71" s="25">
        <f t="shared" si="12"/>
        <v>28530</v>
      </c>
      <c r="AA71" s="25">
        <v>3170</v>
      </c>
      <c r="AB71" s="25">
        <f t="shared" si="12"/>
        <v>3170</v>
      </c>
      <c r="AC71" s="25">
        <f t="shared" si="12"/>
        <v>0</v>
      </c>
      <c r="AD71" s="25">
        <f t="shared" si="12"/>
        <v>0</v>
      </c>
      <c r="AE71" s="25">
        <v>3170</v>
      </c>
      <c r="AF71" s="25">
        <f t="shared" si="12"/>
        <v>3170</v>
      </c>
      <c r="AG71" s="25">
        <f t="shared" si="12"/>
        <v>0</v>
      </c>
      <c r="AH71" s="25">
        <f t="shared" si="12"/>
        <v>0</v>
      </c>
      <c r="AI71" s="21"/>
      <c r="AJ71" s="21"/>
      <c r="AK71" s="21"/>
      <c r="AL71" s="21"/>
    </row>
    <row r="72" spans="1:38" s="12" customFormat="1" ht="60" x14ac:dyDescent="0.25">
      <c r="A72" s="11">
        <v>1</v>
      </c>
      <c r="B72" s="27" t="s">
        <v>137</v>
      </c>
      <c r="C72" s="15"/>
      <c r="D72" s="11"/>
      <c r="E72" s="11"/>
      <c r="F72" s="11"/>
      <c r="G72" s="28" t="s">
        <v>138</v>
      </c>
      <c r="H72" s="29">
        <v>3444.4444444444398</v>
      </c>
      <c r="I72" s="29">
        <v>3100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>
        <v>3444.4444444444398</v>
      </c>
      <c r="V72" s="11">
        <v>3100</v>
      </c>
      <c r="W72" s="11"/>
      <c r="X72" s="11"/>
      <c r="Y72" s="17">
        <v>2790</v>
      </c>
      <c r="Z72" s="17">
        <v>2790</v>
      </c>
      <c r="AA72" s="11">
        <v>310</v>
      </c>
      <c r="AB72" s="11">
        <v>310</v>
      </c>
      <c r="AC72" s="11"/>
      <c r="AD72" s="11"/>
      <c r="AE72" s="11">
        <v>310</v>
      </c>
      <c r="AF72" s="11">
        <v>310</v>
      </c>
      <c r="AG72" s="11"/>
      <c r="AH72" s="11"/>
      <c r="AI72" s="11"/>
      <c r="AJ72" s="11"/>
      <c r="AK72" s="11"/>
      <c r="AL72" s="11"/>
    </row>
    <row r="73" spans="1:38" s="12" customFormat="1" ht="60" x14ac:dyDescent="0.25">
      <c r="A73" s="11">
        <v>2</v>
      </c>
      <c r="B73" s="27" t="s">
        <v>139</v>
      </c>
      <c r="C73" s="15"/>
      <c r="D73" s="11"/>
      <c r="E73" s="11"/>
      <c r="F73" s="11"/>
      <c r="G73" s="28" t="s">
        <v>140</v>
      </c>
      <c r="H73" s="29">
        <v>3444.4444444444398</v>
      </c>
      <c r="I73" s="29">
        <v>3100</v>
      </c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>
        <v>3444.4444444444398</v>
      </c>
      <c r="V73" s="11">
        <v>3100</v>
      </c>
      <c r="W73" s="11"/>
      <c r="X73" s="11"/>
      <c r="Y73" s="17">
        <v>2790</v>
      </c>
      <c r="Z73" s="17">
        <v>2790</v>
      </c>
      <c r="AA73" s="11">
        <v>310</v>
      </c>
      <c r="AB73" s="11">
        <v>310</v>
      </c>
      <c r="AC73" s="11"/>
      <c r="AD73" s="11"/>
      <c r="AE73" s="11">
        <v>310</v>
      </c>
      <c r="AF73" s="11">
        <v>310</v>
      </c>
      <c r="AG73" s="11"/>
      <c r="AH73" s="11"/>
      <c r="AI73" s="11"/>
      <c r="AJ73" s="11"/>
      <c r="AK73" s="11"/>
      <c r="AL73" s="11"/>
    </row>
    <row r="74" spans="1:38" s="12" customFormat="1" ht="60" x14ac:dyDescent="0.25">
      <c r="A74" s="11">
        <v>3</v>
      </c>
      <c r="B74" s="27" t="s">
        <v>141</v>
      </c>
      <c r="C74" s="15"/>
      <c r="D74" s="11"/>
      <c r="E74" s="11"/>
      <c r="F74" s="11"/>
      <c r="G74" s="28" t="s">
        <v>142</v>
      </c>
      <c r="H74" s="29">
        <v>3444.4444444444398</v>
      </c>
      <c r="I74" s="29">
        <v>3100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>
        <v>3444.4444444444398</v>
      </c>
      <c r="V74" s="11">
        <v>3100</v>
      </c>
      <c r="W74" s="11"/>
      <c r="X74" s="11"/>
      <c r="Y74" s="17">
        <v>2790</v>
      </c>
      <c r="Z74" s="17">
        <v>2790</v>
      </c>
      <c r="AA74" s="11">
        <v>310</v>
      </c>
      <c r="AB74" s="11">
        <v>310</v>
      </c>
      <c r="AC74" s="11"/>
      <c r="AD74" s="11"/>
      <c r="AE74" s="11">
        <v>310</v>
      </c>
      <c r="AF74" s="11">
        <v>310</v>
      </c>
      <c r="AG74" s="11"/>
      <c r="AH74" s="11"/>
      <c r="AI74" s="11"/>
      <c r="AJ74" s="11"/>
      <c r="AK74" s="11"/>
      <c r="AL74" s="11"/>
    </row>
    <row r="75" spans="1:38" s="12" customFormat="1" ht="60" x14ac:dyDescent="0.25">
      <c r="A75" s="11">
        <v>4</v>
      </c>
      <c r="B75" s="27" t="s">
        <v>143</v>
      </c>
      <c r="C75" s="15"/>
      <c r="D75" s="11"/>
      <c r="E75" s="11"/>
      <c r="F75" s="11"/>
      <c r="G75" s="28" t="s">
        <v>144</v>
      </c>
      <c r="H75" s="29">
        <v>3403</v>
      </c>
      <c r="I75" s="29">
        <v>3100</v>
      </c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>
        <v>3403</v>
      </c>
      <c r="V75" s="11">
        <v>3100</v>
      </c>
      <c r="W75" s="11"/>
      <c r="X75" s="11"/>
      <c r="Y75" s="17">
        <v>2790</v>
      </c>
      <c r="Z75" s="17">
        <v>2790</v>
      </c>
      <c r="AA75" s="11">
        <v>310</v>
      </c>
      <c r="AB75" s="11">
        <v>310</v>
      </c>
      <c r="AC75" s="11"/>
      <c r="AD75" s="11"/>
      <c r="AE75" s="11">
        <v>310</v>
      </c>
      <c r="AF75" s="11">
        <v>310</v>
      </c>
      <c r="AG75" s="11"/>
      <c r="AH75" s="11"/>
      <c r="AI75" s="11"/>
      <c r="AJ75" s="11"/>
      <c r="AK75" s="11"/>
      <c r="AL75" s="11"/>
    </row>
    <row r="76" spans="1:38" s="12" customFormat="1" ht="60" x14ac:dyDescent="0.25">
      <c r="A76" s="11">
        <v>5</v>
      </c>
      <c r="B76" s="27" t="s">
        <v>145</v>
      </c>
      <c r="C76" s="15"/>
      <c r="D76" s="11"/>
      <c r="E76" s="11"/>
      <c r="F76" s="11"/>
      <c r="G76" s="28" t="s">
        <v>146</v>
      </c>
      <c r="H76" s="29">
        <v>3222.2222222222199</v>
      </c>
      <c r="I76" s="29">
        <v>2900</v>
      </c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>
        <v>3222.2222222222199</v>
      </c>
      <c r="V76" s="11">
        <v>2900</v>
      </c>
      <c r="W76" s="11"/>
      <c r="X76" s="11"/>
      <c r="Y76" s="17">
        <v>2610</v>
      </c>
      <c r="Z76" s="17">
        <v>2610</v>
      </c>
      <c r="AA76" s="11">
        <v>290</v>
      </c>
      <c r="AB76" s="11">
        <v>290</v>
      </c>
      <c r="AC76" s="11"/>
      <c r="AD76" s="11"/>
      <c r="AE76" s="11">
        <v>290</v>
      </c>
      <c r="AF76" s="11">
        <v>290</v>
      </c>
      <c r="AG76" s="11"/>
      <c r="AH76" s="11"/>
      <c r="AI76" s="11"/>
      <c r="AJ76" s="11"/>
      <c r="AK76" s="11"/>
      <c r="AL76" s="11"/>
    </row>
    <row r="77" spans="1:38" s="12" customFormat="1" ht="60" x14ac:dyDescent="0.25">
      <c r="A77" s="11">
        <v>6</v>
      </c>
      <c r="B77" s="27" t="s">
        <v>147</v>
      </c>
      <c r="C77" s="15"/>
      <c r="D77" s="11"/>
      <c r="E77" s="11"/>
      <c r="F77" s="11"/>
      <c r="G77" s="28" t="s">
        <v>148</v>
      </c>
      <c r="H77" s="29">
        <v>3222.2222222222199</v>
      </c>
      <c r="I77" s="29">
        <v>2900</v>
      </c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>
        <v>3222.2222222222199</v>
      </c>
      <c r="V77" s="11">
        <v>2900</v>
      </c>
      <c r="W77" s="11"/>
      <c r="X77" s="11"/>
      <c r="Y77" s="17">
        <v>2610</v>
      </c>
      <c r="Z77" s="17">
        <v>2610</v>
      </c>
      <c r="AA77" s="11">
        <v>290</v>
      </c>
      <c r="AB77" s="11">
        <v>290</v>
      </c>
      <c r="AC77" s="11"/>
      <c r="AD77" s="11"/>
      <c r="AE77" s="11">
        <v>290</v>
      </c>
      <c r="AF77" s="11">
        <v>290</v>
      </c>
      <c r="AG77" s="11"/>
      <c r="AH77" s="11"/>
      <c r="AI77" s="11"/>
      <c r="AJ77" s="11"/>
      <c r="AK77" s="11"/>
      <c r="AL77" s="11"/>
    </row>
    <row r="78" spans="1:38" s="12" customFormat="1" ht="60" x14ac:dyDescent="0.25">
      <c r="A78" s="11">
        <v>7</v>
      </c>
      <c r="B78" s="27" t="s">
        <v>149</v>
      </c>
      <c r="C78" s="15"/>
      <c r="D78" s="11"/>
      <c r="E78" s="11"/>
      <c r="F78" s="11"/>
      <c r="G78" s="28" t="s">
        <v>150</v>
      </c>
      <c r="H78" s="29">
        <v>3222.2222222222199</v>
      </c>
      <c r="I78" s="29">
        <v>2900</v>
      </c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>
        <v>3222.2222222222199</v>
      </c>
      <c r="V78" s="11">
        <v>2900</v>
      </c>
      <c r="W78" s="11"/>
      <c r="X78" s="11"/>
      <c r="Y78" s="17">
        <v>2610</v>
      </c>
      <c r="Z78" s="17">
        <v>2610</v>
      </c>
      <c r="AA78" s="11">
        <v>290</v>
      </c>
      <c r="AB78" s="11">
        <v>290</v>
      </c>
      <c r="AC78" s="11"/>
      <c r="AD78" s="11"/>
      <c r="AE78" s="11">
        <v>290</v>
      </c>
      <c r="AF78" s="11">
        <v>290</v>
      </c>
      <c r="AG78" s="11"/>
      <c r="AH78" s="11"/>
      <c r="AI78" s="11"/>
      <c r="AJ78" s="11"/>
      <c r="AK78" s="11"/>
      <c r="AL78" s="11"/>
    </row>
    <row r="79" spans="1:38" s="12" customFormat="1" ht="60" x14ac:dyDescent="0.25">
      <c r="A79" s="11">
        <v>8</v>
      </c>
      <c r="B79" s="27" t="s">
        <v>151</v>
      </c>
      <c r="C79" s="15"/>
      <c r="D79" s="11"/>
      <c r="E79" s="11"/>
      <c r="F79" s="11"/>
      <c r="G79" s="28" t="s">
        <v>152</v>
      </c>
      <c r="H79" s="29">
        <v>2207</v>
      </c>
      <c r="I79" s="29">
        <v>2000</v>
      </c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>
        <v>2207</v>
      </c>
      <c r="V79" s="11">
        <v>2000</v>
      </c>
      <c r="W79" s="11"/>
      <c r="X79" s="11"/>
      <c r="Y79" s="17">
        <v>1800</v>
      </c>
      <c r="Z79" s="17">
        <v>1800</v>
      </c>
      <c r="AA79" s="11">
        <v>200</v>
      </c>
      <c r="AB79" s="11">
        <v>200</v>
      </c>
      <c r="AC79" s="11"/>
      <c r="AD79" s="11"/>
      <c r="AE79" s="11">
        <v>200</v>
      </c>
      <c r="AF79" s="11">
        <v>200</v>
      </c>
      <c r="AG79" s="11"/>
      <c r="AH79" s="11"/>
      <c r="AI79" s="11"/>
      <c r="AJ79" s="11"/>
      <c r="AK79" s="11"/>
      <c r="AL79" s="11"/>
    </row>
    <row r="80" spans="1:38" s="12" customFormat="1" ht="60" x14ac:dyDescent="0.25">
      <c r="A80" s="11">
        <v>9</v>
      </c>
      <c r="B80" s="27" t="s">
        <v>153</v>
      </c>
      <c r="C80" s="15"/>
      <c r="D80" s="11"/>
      <c r="E80" s="11"/>
      <c r="F80" s="11"/>
      <c r="G80" s="28" t="s">
        <v>154</v>
      </c>
      <c r="H80" s="29">
        <v>3205</v>
      </c>
      <c r="I80" s="29">
        <v>2900</v>
      </c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>
        <v>3205</v>
      </c>
      <c r="V80" s="11">
        <v>2900</v>
      </c>
      <c r="W80" s="11"/>
      <c r="X80" s="11"/>
      <c r="Y80" s="17">
        <v>2610</v>
      </c>
      <c r="Z80" s="17">
        <v>2610</v>
      </c>
      <c r="AA80" s="11">
        <v>290</v>
      </c>
      <c r="AB80" s="11">
        <v>290</v>
      </c>
      <c r="AC80" s="11"/>
      <c r="AD80" s="11"/>
      <c r="AE80" s="11">
        <v>290</v>
      </c>
      <c r="AF80" s="11">
        <v>290</v>
      </c>
      <c r="AG80" s="11"/>
      <c r="AH80" s="11"/>
      <c r="AI80" s="11"/>
      <c r="AJ80" s="11"/>
      <c r="AK80" s="11"/>
      <c r="AL80" s="11"/>
    </row>
    <row r="81" spans="1:38" s="12" customFormat="1" ht="60" x14ac:dyDescent="0.25">
      <c r="A81" s="11">
        <v>10</v>
      </c>
      <c r="B81" s="27" t="s">
        <v>155</v>
      </c>
      <c r="C81" s="15"/>
      <c r="D81" s="11"/>
      <c r="E81" s="11"/>
      <c r="F81" s="11"/>
      <c r="G81" s="28" t="s">
        <v>156</v>
      </c>
      <c r="H81" s="29">
        <v>2809</v>
      </c>
      <c r="I81" s="29">
        <v>2800</v>
      </c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>
        <v>2809</v>
      </c>
      <c r="V81" s="11">
        <v>2800</v>
      </c>
      <c r="W81" s="11"/>
      <c r="X81" s="11"/>
      <c r="Y81" s="17">
        <v>2520</v>
      </c>
      <c r="Z81" s="17">
        <v>2520</v>
      </c>
      <c r="AA81" s="11">
        <v>280</v>
      </c>
      <c r="AB81" s="11">
        <v>280</v>
      </c>
      <c r="AC81" s="11"/>
      <c r="AD81" s="11"/>
      <c r="AE81" s="11">
        <v>280</v>
      </c>
      <c r="AF81" s="11">
        <v>280</v>
      </c>
      <c r="AG81" s="11"/>
      <c r="AH81" s="11"/>
      <c r="AI81" s="11"/>
      <c r="AJ81" s="11"/>
      <c r="AK81" s="11"/>
      <c r="AL81" s="11"/>
    </row>
    <row r="82" spans="1:38" s="12" customFormat="1" ht="60" x14ac:dyDescent="0.25">
      <c r="A82" s="11">
        <v>11</v>
      </c>
      <c r="B82" s="27" t="s">
        <v>157</v>
      </c>
      <c r="C82" s="15"/>
      <c r="D82" s="11"/>
      <c r="E82" s="11"/>
      <c r="F82" s="11"/>
      <c r="G82" s="32" t="s">
        <v>158</v>
      </c>
      <c r="H82" s="16">
        <v>2924</v>
      </c>
      <c r="I82" s="16">
        <v>2900</v>
      </c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>
        <v>2924</v>
      </c>
      <c r="V82" s="11">
        <v>2900</v>
      </c>
      <c r="W82" s="11"/>
      <c r="X82" s="11"/>
      <c r="Y82" s="17">
        <v>2610</v>
      </c>
      <c r="Z82" s="17">
        <v>2610</v>
      </c>
      <c r="AA82" s="11">
        <v>290</v>
      </c>
      <c r="AB82" s="11">
        <v>290</v>
      </c>
      <c r="AC82" s="11"/>
      <c r="AD82" s="11"/>
      <c r="AE82" s="11">
        <v>290</v>
      </c>
      <c r="AF82" s="11">
        <v>290</v>
      </c>
      <c r="AG82" s="11"/>
      <c r="AH82" s="11"/>
      <c r="AI82" s="11"/>
      <c r="AJ82" s="11"/>
      <c r="AK82" s="11"/>
      <c r="AL82" s="11"/>
    </row>
    <row r="83" spans="1:3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:38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3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3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1:3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38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38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3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1:3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1:38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1:38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1:38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spans="1:38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1:38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1:38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1:38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1:38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1:38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spans="1:38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1:38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1:38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1:38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spans="1:38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1:38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spans="1:38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spans="1:38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1:38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spans="1:38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spans="1:38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spans="1:38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spans="1:38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spans="1:38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spans="1:38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spans="1:38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spans="1:38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spans="1:38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1:38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spans="1:38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1:38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1:38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1:38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spans="1:38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1:38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1:38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1:38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1:38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1:38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spans="1:38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1:38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1:38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1:38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1:38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1:38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spans="1:38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1:38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1:38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1:38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1:38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1:38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spans="1:38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1:38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1:38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1:38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1:38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1:38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spans="1:38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1:38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1:38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1:38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1:38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1:38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spans="1:38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1:38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spans="1:38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spans="1:38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1:38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1:38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1:38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1:38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1:38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1:38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1:38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1:38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pans="1:38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1:38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1:38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1:38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1:38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1:38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pans="1:38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1:38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1:38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1:38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1:38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1:38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pans="1:38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1:38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1:38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1:38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1:38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1:38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pans="1:38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1:38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1:38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pans="1:38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pans="1:38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pans="1:38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spans="1:38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pans="1:38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pans="1:38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pans="1:38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pans="1:38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pans="1:38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spans="1:38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pans="1:38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pans="1:38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pans="1:38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pans="1:38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pans="1:38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spans="1:38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pans="1:38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pans="1:38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pans="1:38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pans="1:38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pans="1:38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spans="1:38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pans="1:38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pans="1:38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pans="1:38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spans="1:38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spans="1:38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spans="1:38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spans="1:38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spans="1:38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spans="1:38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spans="1:38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spans="1:38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spans="1:38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spans="1:38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spans="1:38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spans="1:38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spans="1:38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spans="1:38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spans="1:38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spans="1:38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spans="1:38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spans="1:38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spans="1:38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spans="1:38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spans="1:38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spans="1:38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spans="1:38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spans="1:38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spans="1:38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spans="1:38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spans="1:38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spans="1:38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spans="1:38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spans="1:38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spans="1:38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spans="1:38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spans="1:38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spans="1:38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spans="1:38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spans="1:38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spans="1:38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spans="1:38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spans="1:38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spans="1:38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spans="1:38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spans="1:38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spans="1:38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spans="1:38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spans="1:38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spans="1:38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spans="1:38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spans="1:38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spans="1:38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spans="1:38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spans="1:38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spans="1:38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spans="1:38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spans="1:38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spans="1:38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spans="1:38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</row>
    <row r="290" spans="1:38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spans="1:38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spans="1:38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spans="1:38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spans="1:38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spans="1:38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spans="1:38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spans="1:38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spans="1:38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spans="1:38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spans="1:38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spans="1:38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spans="1:38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spans="1:38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spans="1:38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spans="1:38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spans="1:38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spans="1:38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</row>
    <row r="308" spans="1:38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spans="1:38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spans="1:38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spans="1:38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spans="1:38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spans="1:38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</row>
    <row r="314" spans="1:38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spans="1:38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spans="1:38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spans="1:38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spans="1:38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spans="1:38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spans="1:38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spans="1:38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spans="1:38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spans="1:38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spans="1:38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spans="1:38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spans="1:38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spans="1:38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spans="1:38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spans="1:38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spans="1:38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spans="1:38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</row>
    <row r="332" spans="1:38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spans="1:38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spans="1:38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spans="1:38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spans="1:38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spans="1:38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</row>
    <row r="338" spans="1:38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spans="1:38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spans="1:38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spans="1:38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spans="1:38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spans="1:38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</row>
    <row r="344" spans="1:38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spans="1:38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spans="1:38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spans="1:38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spans="1:38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spans="1:38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spans="1:38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spans="1:38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spans="1:38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spans="1:38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spans="1:38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spans="1:38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spans="1:38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spans="1:38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spans="1:38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spans="1:38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spans="1:38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spans="1:38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</row>
    <row r="362" spans="1:38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spans="1:38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spans="1:38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spans="1:38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spans="1:38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spans="1:38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spans="1:38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</sheetData>
  <mergeCells count="56">
    <mergeCell ref="AP7:AP8"/>
    <mergeCell ref="AQ7:AR7"/>
    <mergeCell ref="S7:S8"/>
    <mergeCell ref="T7:T8"/>
    <mergeCell ref="V7:V8"/>
    <mergeCell ref="AO6:AO8"/>
    <mergeCell ref="AP6:AR6"/>
    <mergeCell ref="AB7:AB8"/>
    <mergeCell ref="AC7:AD7"/>
    <mergeCell ref="W7:X7"/>
    <mergeCell ref="AA6:AA8"/>
    <mergeCell ref="AB6:AD6"/>
    <mergeCell ref="AE6:AE8"/>
    <mergeCell ref="AF6:AH6"/>
    <mergeCell ref="AI4:AI8"/>
    <mergeCell ref="AO4:AR5"/>
    <mergeCell ref="AF7:AF8"/>
    <mergeCell ref="AG7:AH7"/>
    <mergeCell ref="K5:L5"/>
    <mergeCell ref="M5:N6"/>
    <mergeCell ref="Y4:Z5"/>
    <mergeCell ref="AA4:AD5"/>
    <mergeCell ref="AE4:AH5"/>
    <mergeCell ref="K6:K8"/>
    <mergeCell ref="L6:L8"/>
    <mergeCell ref="U6:U8"/>
    <mergeCell ref="V6:X6"/>
    <mergeCell ref="Y6:Y8"/>
    <mergeCell ref="M7:M8"/>
    <mergeCell ref="N7:N8"/>
    <mergeCell ref="O7:O8"/>
    <mergeCell ref="P7:P8"/>
    <mergeCell ref="Q7:Q8"/>
    <mergeCell ref="R7:R8"/>
    <mergeCell ref="A2:AL2"/>
    <mergeCell ref="A3:AL3"/>
    <mergeCell ref="C4:C8"/>
    <mergeCell ref="D4:D8"/>
    <mergeCell ref="E4:E8"/>
    <mergeCell ref="Z6:Z8"/>
    <mergeCell ref="A1:AI1"/>
    <mergeCell ref="U4:X5"/>
    <mergeCell ref="O5:P6"/>
    <mergeCell ref="Q5:R6"/>
    <mergeCell ref="H6:H8"/>
    <mergeCell ref="I6:I8"/>
    <mergeCell ref="F4:F8"/>
    <mergeCell ref="G4:I4"/>
    <mergeCell ref="J4:L4"/>
    <mergeCell ref="M4:R4"/>
    <mergeCell ref="S4:T6"/>
    <mergeCell ref="G5:G8"/>
    <mergeCell ref="H5:I5"/>
    <mergeCell ref="J5:J8"/>
    <mergeCell ref="A4:A8"/>
    <mergeCell ref="B4:B8"/>
  </mergeCells>
  <printOptions horizontalCentered="1"/>
  <pageMargins left="0.39370078740157483" right="0.39370078740157483" top="0.55118110236220474" bottom="0.43307086614173229" header="0.43307086614173229" footer="0.35433070866141736"/>
  <pageSetup paperSize="9" scale="52" fitToHeight="0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BM29 (VX) (TPCP)</vt:lpstr>
      <vt:lpstr>'BM29 (VX) (TPCP)'!Print_Area</vt:lpstr>
      <vt:lpstr>'BM29 (VX) (TPCP)'!Print_Titles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HOAI-TV</cp:lastModifiedBy>
  <cp:lastPrinted>2019-09-23T06:18:21Z</cp:lastPrinted>
  <dcterms:created xsi:type="dcterms:W3CDTF">2019-08-04T08:02:57Z</dcterms:created>
  <dcterms:modified xsi:type="dcterms:W3CDTF">2019-09-24T03:11:50Z</dcterms:modified>
</cp:coreProperties>
</file>