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8_{F5617087-2F3D-408A-AC27-461AF346D10A}" xr6:coauthVersionLast="47" xr6:coauthVersionMax="47" xr10:uidLastSave="{00000000-0000-0000-0000-000000000000}"/>
  <bookViews>
    <workbookView xWindow="-108" yWindow="-108" windowWidth="23256" windowHeight="12456" activeTab="1" xr2:uid="{00000000-000D-0000-FFFF-FFFF00000000}"/>
  </bookViews>
  <sheets>
    <sheet name="P.ÁN SAU HỌP" sheetId="1" r:id="rId1"/>
    <sheet name="PL Tờ trình"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6" i="2" l="1"/>
  <c r="C26" i="2"/>
  <c r="D20" i="2"/>
  <c r="C20" i="2"/>
  <c r="C17" i="2"/>
  <c r="D15" i="2"/>
  <c r="C15" i="2"/>
  <c r="D7" i="2"/>
  <c r="D6" i="2" s="1"/>
  <c r="C7" i="2"/>
  <c r="C6" i="2" l="1"/>
  <c r="D26" i="1"/>
  <c r="C26" i="1"/>
  <c r="D20" i="1"/>
  <c r="C20" i="1"/>
  <c r="C17" i="1"/>
  <c r="D15" i="1"/>
  <c r="C15" i="1"/>
  <c r="D7" i="1"/>
  <c r="D6" i="1" s="1"/>
  <c r="C7" i="1"/>
  <c r="C6" i="1" l="1"/>
</calcChain>
</file>

<file path=xl/sharedStrings.xml><?xml version="1.0" encoding="utf-8"?>
<sst xmlns="http://schemas.openxmlformats.org/spreadsheetml/2006/main" count="88" uniqueCount="45">
  <si>
    <t>(Kèm Nghị quyết số:      /NQ-HĐND ngày   tháng 7 năm 2022 của HĐND tỉnh Quảng Bình</t>
  </si>
  <si>
    <t>ĐVT: Triệu đồng</t>
  </si>
  <si>
    <t>TT</t>
  </si>
  <si>
    <t>Nội dung</t>
  </si>
  <si>
    <t>KH Vốn NSTW</t>
  </si>
  <si>
    <t>KH Vốn NS tỉnh</t>
  </si>
  <si>
    <t>Ghi chú</t>
  </si>
  <si>
    <t>TỔNG SỐ</t>
  </si>
  <si>
    <t>I</t>
  </si>
  <si>
    <t>TIẾP TỤC THỰC HIỆN CÓ HIỆU QUẢ CƠ CẤU LẠI NGÀNH NÔNG NGHIỆP, PHÁT TRIỂN KINH TẾ NÔNG THÔN</t>
  </si>
  <si>
    <t xml:space="preserve">Tiểu mục 1:Xây dựng và phát triển hiệu quả  các vùng nguyên liệu tập trung, cơ giới hoá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 </t>
  </si>
  <si>
    <t>Tiểu mục 3: Nâng cao hiệu quả hoạt động của các hình thức tổ chức sản xuất trong đó, ưu tiên hỗ trợ các hợp tác xã nông nghiệp ứng dụng công nghệ cao gắn với liên kết theo chuỗi giá trị</t>
  </si>
  <si>
    <t>Tiểu mục 4: Nâng cao chất lượng nguồn nhân lực thương mại nông thôn gắn với việc đáp ứng các tiêu chí cơ sở hạ tầng thương mại nông thôn và đáp ứng nhu cầu thị trường</t>
  </si>
  <si>
    <t>Tiếp tục thực hiện có hiệu quả Chương trình khoa học công nghệ phục vụ xây dựng nông thôn mới giai đoạn 2021-2025</t>
  </si>
  <si>
    <t>Thực hiện hiệu quả Chương trình Phát triển du lịch nông thôn trong xây dựng nông thôn mới giai đoạn 2021-2025 gắn với bảo tồn và phát huy các giá trị văn hoá truyền thống theo hướng bền vững, bao trùm và đa giá trị</t>
  </si>
  <si>
    <t>Tiếp tục nâng cao chất lượng đào tạo nghề cho lao động nông thôn gắn với nhu cầu của thị trường</t>
  </si>
  <si>
    <t>II</t>
  </si>
  <si>
    <t>NÂNG CAO CHẤT LƯỢNG GIÁO DỤC, Y TẾ VÀ CHĂM SÓC SỨC KHOẺ CỦA NGƯỜI DÂN NÔNG THÔN</t>
  </si>
  <si>
    <t>Tiểu mục 2: Tăng cường chất lượng dịch vụ của mạng lưới y tế cơ sở đảm bảo chăm sóc sức khoẻ toàn dân; đẩy mạnh hệ thống theo dõi và khám chữa bệnh trực tuyến; đảm bảo hiệu quả phòng chống bệnh lây nhiễm, truyền nhiễm; cải tạo sức khoẻ, dinh dưỡng của phụ nữ và trẻ em; nâng cao tỷ lệ người dân tham gia bảo hiểm y tế.</t>
  </si>
  <si>
    <t>III</t>
  </si>
  <si>
    <t>NÂNG CAO CHẤT LƯỢNG ĐỜI SỐNG VĂN HOÁ NÔNG THÔN, BẢO TOÀN VÀ PHÁT HUY CÁC GIÁ TRỊ VĂN HOÁ TRUYỀN THỐNG GẮN VỚI DU LỊCH PHÁT TRIỂN NÔNG THÔN</t>
  </si>
  <si>
    <t>Tiểu mục 1: Nâng cao hiệu quả hoạt động của hệ thống thiết chế văn hoá, thể thao cơ sở; tăng cường nâng cao chất lượng hoạt động văn hoá, thể thao nông thôn, gắn với các tổ chức cộng đồng, đáp ứng nhu cầu vui chơi, giải trí, nâng cao sức khoẻ cho người dân. Phát động các phong trào thể dục thể thao, rèn luyện sức khoẻ, văn hoá, văn nghệ quần chúng phù hợp với từng đối tượng, từng địa phương; nhân rộng mô hình câu lạc bộ hoạt động văn hoá văn nghệ nhằm bảo tồn và phát huy các giá trị văn hoá truyền thống.</t>
  </si>
  <si>
    <t>Tiểu mục 2: Tăng cường kiểm kê, ghi danh các di sản văn hoá; bảo tồn và phát huy di sản văn hoá; nghiên cứu mở rộng mô hình kết nối văn hoá truyền thống và văn hoá mới, đảm bảo đa dạng về văn hoá vùng miền, dân tộc phục vụ phát triển du lịch.</t>
  </si>
  <si>
    <t>IV</t>
  </si>
  <si>
    <t>NÂNG CAO CHẤT LƯỢNG MÔI TRƯỜNG; XÂY DỰNG CẢNH QUAN NÔNG THÔN SÁNG - XANH - SẠCH - ĐẸP, AN TOÀN; GIỮ GÌN VÀ KHÔI PHỤC CẢNH QUAN TRUYỀN THỐNG NÔNG THÔN</t>
  </si>
  <si>
    <t>Tiểu mục 1: Nâng cao chất lượng môi trường</t>
  </si>
  <si>
    <t>Tiểu mục 2: Xây dựng cảnh quan nông thôn sáng - xanh - sạch - đẹp, an toàn; giữ gìn và khôi phục cảnh quan truyền thống</t>
  </si>
  <si>
    <t>V</t>
  </si>
  <si>
    <t>ĐẨY MẠNH VÀ NÂNG CAO CHẤT LƯỢNG DỊCH VỤ HÀNH CHÍNH CÔNG, HOẠT ĐỘNG CHÍNH QUYỀN CƠ SỞ; THÚC ĐẨY CHUYỂN ĐỔI SỐ TRONG NÔNG THÔN MỚI, TĂNG CƯỜNG ỨNG DỤNG CÔNG NGHỆ THÔNG MINH; BẢO ĐẢM VÀ TĂNG CƯỜNG KHẢ NĂNG TIẾP CẬN PHÁP LUẬT CHO NGƯỜI DÂN, GIAI PHÁP BÌNH ĐẲNG GIỚI VÀ PHÒNG CHỐNG BẠO LỰC TRÊN CƠ SỞ GIỚI.</t>
  </si>
  <si>
    <t>VI</t>
  </si>
  <si>
    <t>NÂNG CAO CHẤT LƯỢNG, PHÁT HUY VAI TRÒ CỦA MẶT TRẬN TỔ QUỐC VIỆT NAM VÀ CÁC TỔ CHỨC CHÍNH TRỊ - XÃ HỘI TRONG XÂY DỰNG NÔNG THÔN MỚI</t>
  </si>
  <si>
    <t>VII</t>
  </si>
  <si>
    <t>GIỮ VỮNG QUỐC PHÒNG, AN NINH VÀ TRẬT TỰ XÃ HỘI NÔNG THÔN</t>
  </si>
  <si>
    <t>VIII</t>
  </si>
  <si>
    <t>TĂNG CƯỜNG CÔNG TÁC GIÁM SÁT, ĐÁNH GIÁ THỰC HIỆN CHƯƠNG TRÌNH; NÂNG CAO NĂNG LỰC, TRUYỀN THÔNG XÂY DỰNG NÔNG THÔN MỚI; THỰC HIỆN PHONG TRÀO THI ĐUA CẢ NƯỚC CHUNG SỨC XÂY DỰNG NÔNG THÔN MỚI</t>
  </si>
  <si>
    <t>Quản lý, giám sát, kiểm tra, đánh giá chương trình</t>
  </si>
  <si>
    <t>Truyền thông về xây dựng nông thôn mới</t>
  </si>
  <si>
    <t>Đào tạo, tập huấn</t>
  </si>
  <si>
    <t>Khen thưởng</t>
  </si>
  <si>
    <t>Đã phân bổ 1,6 tỷ tại Quyết định số 1464/QĐ-UBND ngày 06/6/2022</t>
  </si>
  <si>
    <t>IX</t>
  </si>
  <si>
    <t>DUY TU, BẢO DƯỠNG, VẬN HÀNH CÁC CÔNG TRÌNH SAU ĐẦU TƯ TRÊN ĐỊA BÀN XÃ</t>
  </si>
  <si>
    <t>KẾ HOẠCH PHÂN BỔ VỐN SỰ NGHIỆP NGÂN SÁCH TRUNG ƯƠNG VÀ NGÂN SÁCH ĐỊA PHƯƠNG  THỰC HIỆN CHƯƠNG TRÌNH MỤC TIÊU QUỐC GIA XÂY DỰNG NÔNG THÔN MỚI NĂM 2022</t>
  </si>
  <si>
    <t>Tiểu mục 2: Triển khai Chương trình mỗi xã một sản phẩm (OCOP); phát triển cơ giới hóa, tiểu thủ công nghiệp, ngành nghề và dịch vụ nông thôn; đẩy mạnh sản xuất, chế biến muối theo chuỗi giá trị</t>
  </si>
  <si>
    <t>(Kèm Tờ trình số 1226/TTr-UBND ngày 08 tháng 7 năm 2022 của UBND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</si>
</sst>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Times New Roman"/>
      <family val="1"/>
    </font>
    <font>
      <b/>
      <sz val="14"/>
      <color theme="1"/>
      <name val="Calibri"/>
      <family val="2"/>
      <scheme val="minor"/>
    </font>
    <font>
      <i/>
      <sz val="12"/>
      <color theme="1"/>
      <name val="Times New Roman"/>
      <family val="1"/>
    </font>
    <font>
      <i/>
      <sz val="14"/>
      <color theme="1"/>
      <name val="Times New Roman"/>
      <family val="1"/>
    </font>
    <font>
      <sz val="12"/>
      <color theme="1"/>
      <name val="Calibri"/>
      <family val="2"/>
      <scheme val="minor"/>
    </font>
    <font>
      <sz val="12"/>
      <color theme="1"/>
      <name val="Times New Roman"/>
      <family val="1"/>
    </font>
    <font>
      <sz val="14"/>
      <name val="Times New Roman"/>
      <family val="1"/>
    </font>
    <font>
      <sz val="12"/>
      <name val="Times New Roman"/>
      <family val="1"/>
    </font>
    <font>
      <i/>
      <sz val="10"/>
      <name val="Times New Roman"/>
      <family val="1"/>
    </font>
    <font>
      <i/>
      <sz val="12"/>
      <name val="Times New Roman"/>
      <family val="1"/>
    </font>
    <font>
      <b/>
      <sz val="12"/>
      <name val="Times New Roman"/>
      <family val="1"/>
    </font>
    <font>
      <b/>
      <i/>
      <sz val="12"/>
      <name val="Times New Roman"/>
      <family val="1"/>
    </font>
    <font>
      <sz val="14"/>
      <color theme="1"/>
      <name val="Calibri"/>
      <family val="2"/>
      <scheme val="minor"/>
    </font>
    <font>
      <b/>
      <sz val="12"/>
      <name val="Times New Roman"/>
      <family val="1"/>
      <charset val="163"/>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7" fillId="0" borderId="0"/>
  </cellStyleXfs>
  <cellXfs count="41">
    <xf numFmtId="0" fontId="0" fillId="0" borderId="0" xfId="0"/>
    <xf numFmtId="0" fontId="2" fillId="0" borderId="0" xfId="0" applyFont="1" applyBorder="1"/>
    <xf numFmtId="0" fontId="2" fillId="0" borderId="0" xfId="0" applyFont="1"/>
    <xf numFmtId="0" fontId="4" fillId="0" borderId="1" xfId="0" applyFont="1" applyBorder="1" applyAlignment="1">
      <alignment horizontal="center" vertical="top"/>
    </xf>
    <xf numFmtId="0" fontId="5" fillId="0" borderId="0" xfId="0" applyFont="1" applyAlignment="1">
      <alignment vertical="center"/>
    </xf>
    <xf numFmtId="0" fontId="5" fillId="0" borderId="0" xfId="0" applyFont="1"/>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3" fontId="1" fillId="0" borderId="2" xfId="0" applyNumberFormat="1" applyFont="1" applyBorder="1" applyAlignment="1">
      <alignment horizontal="center" vertical="center"/>
    </xf>
    <xf numFmtId="0" fontId="1" fillId="0"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3" fontId="6" fillId="0" borderId="2" xfId="0" applyNumberFormat="1" applyFont="1" applyBorder="1" applyAlignment="1">
      <alignment horizontal="right" vertical="center" wrapText="1"/>
    </xf>
    <xf numFmtId="0" fontId="6" fillId="0" borderId="2" xfId="0" applyFont="1" applyBorder="1" applyAlignment="1">
      <alignment horizontal="left" vertical="center" wrapText="1"/>
    </xf>
    <xf numFmtId="0" fontId="8" fillId="0" borderId="2" xfId="1" quotePrefix="1" applyFont="1" applyBorder="1" applyAlignment="1">
      <alignment horizontal="center" vertical="center"/>
    </xf>
    <xf numFmtId="0" fontId="8" fillId="0" borderId="2" xfId="1" applyFont="1" applyBorder="1" applyAlignment="1">
      <alignment horizontal="justify" vertical="center" wrapText="1"/>
    </xf>
    <xf numFmtId="3" fontId="8" fillId="0" borderId="2" xfId="1" applyNumberFormat="1" applyFont="1" applyBorder="1" applyAlignment="1">
      <alignment horizontal="right" vertical="center" wrapText="1"/>
    </xf>
    <xf numFmtId="3" fontId="8" fillId="0" borderId="3" xfId="1" applyNumberFormat="1" applyFont="1" applyBorder="1" applyAlignment="1">
      <alignment vertical="center" wrapText="1"/>
    </xf>
    <xf numFmtId="3" fontId="9" fillId="0" borderId="2" xfId="1" applyNumberFormat="1" applyFont="1" applyBorder="1" applyAlignment="1">
      <alignment vertical="center" wrapText="1"/>
    </xf>
    <xf numFmtId="0" fontId="10" fillId="0" borderId="0" xfId="1" applyFont="1"/>
    <xf numFmtId="3" fontId="8" fillId="0" borderId="2" xfId="1" applyNumberFormat="1" applyFont="1" applyBorder="1" applyAlignment="1">
      <alignment vertical="center" wrapText="1"/>
    </xf>
    <xf numFmtId="3" fontId="10" fillId="0" borderId="2" xfId="1" applyNumberFormat="1" applyFont="1" applyBorder="1" applyAlignment="1">
      <alignment vertical="center"/>
    </xf>
    <xf numFmtId="0" fontId="11" fillId="0" borderId="2" xfId="1" quotePrefix="1" applyFont="1" applyBorder="1" applyAlignment="1">
      <alignment horizontal="center" vertical="center"/>
    </xf>
    <xf numFmtId="0" fontId="11" fillId="0" borderId="2" xfId="1" applyFont="1" applyBorder="1" applyAlignment="1">
      <alignment horizontal="justify" vertical="center" wrapText="1"/>
    </xf>
    <xf numFmtId="3" fontId="11" fillId="0" borderId="2" xfId="1" applyNumberFormat="1" applyFont="1" applyBorder="1" applyAlignment="1">
      <alignment horizontal="right" vertical="center" wrapText="1"/>
    </xf>
    <xf numFmtId="3" fontId="12" fillId="0" borderId="2" xfId="1" applyNumberFormat="1" applyFont="1" applyBorder="1" applyAlignment="1">
      <alignment vertical="center"/>
    </xf>
    <xf numFmtId="0" fontId="12" fillId="0" borderId="0" xfId="1" applyFont="1"/>
    <xf numFmtId="3" fontId="11" fillId="0" borderId="2" xfId="1" applyNumberFormat="1" applyFont="1" applyBorder="1" applyAlignment="1">
      <alignment vertical="center" wrapText="1"/>
    </xf>
    <xf numFmtId="3" fontId="10" fillId="0" borderId="2" xfId="1" applyNumberFormat="1" applyFont="1" applyBorder="1" applyAlignment="1">
      <alignment vertical="center" wrapText="1"/>
    </xf>
    <xf numFmtId="0" fontId="13" fillId="0" borderId="0" xfId="0" applyFont="1"/>
    <xf numFmtId="0" fontId="13" fillId="0" borderId="0" xfId="0" applyFont="1" applyAlignment="1"/>
    <xf numFmtId="3" fontId="14" fillId="0" borderId="3" xfId="1" applyNumberFormat="1" applyFont="1" applyBorder="1" applyAlignment="1">
      <alignment vertical="center" wrapText="1"/>
    </xf>
    <xf numFmtId="0" fontId="3" fillId="0" borderId="1" xfId="0" applyFont="1" applyBorder="1" applyAlignment="1">
      <alignment vertical="top"/>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3" fillId="0" borderId="0" xfId="0" applyFont="1" applyBorder="1" applyAlignment="1">
      <alignment horizontal="center" vertical="top"/>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cellXfs>
  <cellStyles count="2">
    <cellStyle name="Normal" xfId="0" builtinId="0"/>
    <cellStyle name="Normal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workbookViewId="0">
      <selection sqref="A1:XFD1048576"/>
    </sheetView>
  </sheetViews>
  <sheetFormatPr defaultColWidth="9.109375" defaultRowHeight="18" x14ac:dyDescent="0.35"/>
  <cols>
    <col min="1" max="1" width="5.44140625" style="29" customWidth="1"/>
    <col min="2" max="2" width="55" style="29" customWidth="1"/>
    <col min="3" max="3" width="8.6640625" style="29" customWidth="1"/>
    <col min="4" max="4" width="8.88671875" style="30" customWidth="1"/>
    <col min="5" max="5" width="17.33203125" style="29" customWidth="1"/>
    <col min="6" max="16384" width="9.109375" style="29"/>
  </cols>
  <sheetData>
    <row r="1" spans="1:5" s="1" customFormat="1" ht="54.75" customHeight="1" x14ac:dyDescent="0.35">
      <c r="A1" s="35" t="s">
        <v>42</v>
      </c>
      <c r="B1" s="36"/>
      <c r="C1" s="36"/>
      <c r="D1" s="36"/>
      <c r="E1" s="36"/>
    </row>
    <row r="2" spans="1:5" s="2" customFormat="1" ht="19.5" customHeight="1" x14ac:dyDescent="0.35">
      <c r="A2" s="37" t="s">
        <v>0</v>
      </c>
      <c r="B2" s="37"/>
      <c r="C2" s="37"/>
      <c r="D2" s="37"/>
      <c r="E2" s="37"/>
    </row>
    <row r="3" spans="1:5" s="2" customFormat="1" ht="20.25" customHeight="1" x14ac:dyDescent="0.35">
      <c r="A3" s="3"/>
      <c r="B3" s="3"/>
      <c r="C3" s="3"/>
      <c r="D3" s="32" t="s">
        <v>1</v>
      </c>
      <c r="E3" s="3"/>
    </row>
    <row r="4" spans="1:5" s="4" customFormat="1" ht="23.25" customHeight="1" x14ac:dyDescent="0.3">
      <c r="A4" s="38" t="s">
        <v>2</v>
      </c>
      <c r="B4" s="39" t="s">
        <v>3</v>
      </c>
      <c r="C4" s="40" t="s">
        <v>4</v>
      </c>
      <c r="D4" s="40" t="s">
        <v>5</v>
      </c>
      <c r="E4" s="38" t="s">
        <v>6</v>
      </c>
    </row>
    <row r="5" spans="1:5" s="5" customFormat="1" ht="18.75" customHeight="1" x14ac:dyDescent="0.3">
      <c r="A5" s="38"/>
      <c r="B5" s="39"/>
      <c r="C5" s="40"/>
      <c r="D5" s="40"/>
      <c r="E5" s="38"/>
    </row>
    <row r="6" spans="1:5" s="5" customFormat="1" ht="18.75" customHeight="1" x14ac:dyDescent="0.3">
      <c r="A6" s="6"/>
      <c r="B6" s="7" t="s">
        <v>7</v>
      </c>
      <c r="C6" s="8">
        <f>C7+C15+C17+C20+C23+C24+C25+C26+C31</f>
        <v>41060</v>
      </c>
      <c r="D6" s="8">
        <f>D7+D15+D17+D20+D23+D24+D25+D26+D31</f>
        <v>20000</v>
      </c>
      <c r="E6" s="6"/>
    </row>
    <row r="7" spans="1:5" s="5" customFormat="1" ht="46.8" x14ac:dyDescent="0.3">
      <c r="A7" s="6" t="s">
        <v>8</v>
      </c>
      <c r="B7" s="9" t="s">
        <v>9</v>
      </c>
      <c r="C7" s="8">
        <f>SUM(C8:C14)</f>
        <v>16820</v>
      </c>
      <c r="D7" s="8">
        <f>SUM(D8:D14)</f>
        <v>6900</v>
      </c>
      <c r="E7" s="6"/>
    </row>
    <row r="8" spans="1:5" s="4" customFormat="1" ht="114.75" customHeight="1" x14ac:dyDescent="0.3">
      <c r="A8" s="10">
        <v>1</v>
      </c>
      <c r="B8" s="11" t="s">
        <v>10</v>
      </c>
      <c r="C8" s="12">
        <v>9120</v>
      </c>
      <c r="D8" s="12">
        <v>5400</v>
      </c>
      <c r="E8" s="13"/>
    </row>
    <row r="9" spans="1:5" s="19" customFormat="1" ht="62.4" x14ac:dyDescent="0.3">
      <c r="A9" s="14">
        <v>2</v>
      </c>
      <c r="B9" s="15" t="s">
        <v>43</v>
      </c>
      <c r="C9" s="16">
        <v>3000</v>
      </c>
      <c r="D9" s="17"/>
      <c r="E9" s="18"/>
    </row>
    <row r="10" spans="1:5" s="19" customFormat="1" ht="62.4" x14ac:dyDescent="0.3">
      <c r="A10" s="14">
        <v>3</v>
      </c>
      <c r="B10" s="15" t="s">
        <v>11</v>
      </c>
      <c r="C10" s="16">
        <v>1000</v>
      </c>
      <c r="D10" s="17"/>
      <c r="E10" s="18"/>
    </row>
    <row r="11" spans="1:5" s="19" customFormat="1" ht="46.8" x14ac:dyDescent="0.3">
      <c r="A11" s="14">
        <v>4</v>
      </c>
      <c r="B11" s="15" t="s">
        <v>12</v>
      </c>
      <c r="C11" s="16">
        <v>500</v>
      </c>
      <c r="D11" s="17"/>
      <c r="E11" s="18"/>
    </row>
    <row r="12" spans="1:5" s="19" customFormat="1" ht="31.2" x14ac:dyDescent="0.3">
      <c r="A12" s="14">
        <v>5</v>
      </c>
      <c r="B12" s="15" t="s">
        <v>13</v>
      </c>
      <c r="C12" s="16">
        <v>500</v>
      </c>
      <c r="D12" s="17"/>
      <c r="E12" s="18"/>
    </row>
    <row r="13" spans="1:5" s="19" customFormat="1" ht="62.4" x14ac:dyDescent="0.3">
      <c r="A13" s="14">
        <v>6</v>
      </c>
      <c r="B13" s="15" t="s">
        <v>14</v>
      </c>
      <c r="C13" s="16">
        <v>1500</v>
      </c>
      <c r="D13" s="20">
        <v>1500</v>
      </c>
      <c r="E13" s="21"/>
    </row>
    <row r="14" spans="1:5" s="19" customFormat="1" ht="31.5" customHeight="1" x14ac:dyDescent="0.3">
      <c r="A14" s="14">
        <v>7</v>
      </c>
      <c r="B14" s="15" t="s">
        <v>15</v>
      </c>
      <c r="C14" s="16">
        <v>1200</v>
      </c>
      <c r="D14" s="17"/>
      <c r="E14" s="21"/>
    </row>
    <row r="15" spans="1:5" s="26" customFormat="1" ht="49.5" customHeight="1" x14ac:dyDescent="0.35">
      <c r="A15" s="22" t="s">
        <v>16</v>
      </c>
      <c r="B15" s="23" t="s">
        <v>17</v>
      </c>
      <c r="C15" s="24">
        <f>C16</f>
        <v>2000</v>
      </c>
      <c r="D15" s="24">
        <f>D16</f>
        <v>500</v>
      </c>
      <c r="E15" s="25"/>
    </row>
    <row r="16" spans="1:5" s="19" customFormat="1" ht="98.25" customHeight="1" x14ac:dyDescent="0.3">
      <c r="A16" s="14">
        <v>1</v>
      </c>
      <c r="B16" s="15" t="s">
        <v>18</v>
      </c>
      <c r="C16" s="16">
        <v>2000</v>
      </c>
      <c r="D16" s="20">
        <v>500</v>
      </c>
      <c r="E16" s="21"/>
    </row>
    <row r="17" spans="1:5" s="26" customFormat="1" ht="70.5" customHeight="1" x14ac:dyDescent="0.35">
      <c r="A17" s="22" t="s">
        <v>19</v>
      </c>
      <c r="B17" s="23" t="s">
        <v>20</v>
      </c>
      <c r="C17" s="24">
        <f>C18+C19</f>
        <v>3000</v>
      </c>
      <c r="D17" s="31">
        <v>500</v>
      </c>
      <c r="E17" s="25"/>
    </row>
    <row r="18" spans="1:5" s="19" customFormat="1" ht="141.75" customHeight="1" x14ac:dyDescent="0.3">
      <c r="A18" s="14">
        <v>1</v>
      </c>
      <c r="B18" s="15" t="s">
        <v>21</v>
      </c>
      <c r="C18" s="16">
        <v>2000</v>
      </c>
      <c r="D18" s="17">
        <v>500</v>
      </c>
      <c r="E18" s="21"/>
    </row>
    <row r="19" spans="1:5" s="19" customFormat="1" ht="69" customHeight="1" x14ac:dyDescent="0.3">
      <c r="A19" s="14">
        <v>2</v>
      </c>
      <c r="B19" s="15" t="s">
        <v>22</v>
      </c>
      <c r="C19" s="16">
        <v>1000</v>
      </c>
      <c r="D19" s="17"/>
      <c r="E19" s="21"/>
    </row>
    <row r="20" spans="1:5" s="26" customFormat="1" ht="62.4" x14ac:dyDescent="0.35">
      <c r="A20" s="22" t="s">
        <v>23</v>
      </c>
      <c r="B20" s="23" t="s">
        <v>24</v>
      </c>
      <c r="C20" s="24">
        <f>C21+C22</f>
        <v>4500</v>
      </c>
      <c r="D20" s="27">
        <f>D21+D22</f>
        <v>2000</v>
      </c>
      <c r="E20" s="25"/>
    </row>
    <row r="21" spans="1:5" s="19" customFormat="1" ht="18.75" customHeight="1" x14ac:dyDescent="0.3">
      <c r="A21" s="14">
        <v>1</v>
      </c>
      <c r="B21" s="15" t="s">
        <v>25</v>
      </c>
      <c r="C21" s="16">
        <v>1500</v>
      </c>
      <c r="D21" s="20">
        <v>500</v>
      </c>
      <c r="E21" s="21"/>
    </row>
    <row r="22" spans="1:5" s="19" customFormat="1" ht="31.5" customHeight="1" x14ac:dyDescent="0.3">
      <c r="A22" s="14">
        <v>2</v>
      </c>
      <c r="B22" s="15" t="s">
        <v>26</v>
      </c>
      <c r="C22" s="16">
        <v>3000</v>
      </c>
      <c r="D22" s="20">
        <v>1500</v>
      </c>
      <c r="E22" s="21"/>
    </row>
    <row r="23" spans="1:5" s="26" customFormat="1" ht="127.5" customHeight="1" x14ac:dyDescent="0.35">
      <c r="A23" s="22" t="s">
        <v>27</v>
      </c>
      <c r="B23" s="23" t="s">
        <v>28</v>
      </c>
      <c r="C23" s="24">
        <v>1000</v>
      </c>
      <c r="D23" s="27"/>
      <c r="E23" s="25"/>
    </row>
    <row r="24" spans="1:5" s="26" customFormat="1" ht="70.5" customHeight="1" x14ac:dyDescent="0.35">
      <c r="A24" s="22" t="s">
        <v>29</v>
      </c>
      <c r="B24" s="23" t="s">
        <v>30</v>
      </c>
      <c r="C24" s="24">
        <v>1500</v>
      </c>
      <c r="D24" s="27">
        <v>2000</v>
      </c>
      <c r="E24" s="25"/>
    </row>
    <row r="25" spans="1:5" s="26" customFormat="1" ht="38.25" customHeight="1" x14ac:dyDescent="0.35">
      <c r="A25" s="22" t="s">
        <v>31</v>
      </c>
      <c r="B25" s="23" t="s">
        <v>32</v>
      </c>
      <c r="C25" s="24">
        <v>2500</v>
      </c>
      <c r="D25" s="27"/>
      <c r="E25" s="25"/>
    </row>
    <row r="26" spans="1:5" s="26" customFormat="1" ht="95.25" customHeight="1" x14ac:dyDescent="0.35">
      <c r="A26" s="22" t="s">
        <v>33</v>
      </c>
      <c r="B26" s="23" t="s">
        <v>34</v>
      </c>
      <c r="C26" s="24">
        <f>C27+C28+C29</f>
        <v>7240</v>
      </c>
      <c r="D26" s="24">
        <f>D27+D28+D29+D30</f>
        <v>5100</v>
      </c>
      <c r="E26" s="28"/>
    </row>
    <row r="27" spans="1:5" s="19" customFormat="1" ht="16.5" customHeight="1" x14ac:dyDescent="0.3">
      <c r="A27" s="14">
        <v>1</v>
      </c>
      <c r="B27" s="15" t="s">
        <v>35</v>
      </c>
      <c r="C27" s="16">
        <v>3540</v>
      </c>
      <c r="D27" s="20">
        <v>500</v>
      </c>
      <c r="E27" s="28"/>
    </row>
    <row r="28" spans="1:5" s="19" customFormat="1" ht="16.5" customHeight="1" x14ac:dyDescent="0.3">
      <c r="A28" s="14">
        <v>2</v>
      </c>
      <c r="B28" s="15" t="s">
        <v>36</v>
      </c>
      <c r="C28" s="16">
        <v>2500</v>
      </c>
      <c r="D28" s="20"/>
      <c r="E28" s="28"/>
    </row>
    <row r="29" spans="1:5" s="19" customFormat="1" ht="16.5" customHeight="1" x14ac:dyDescent="0.3">
      <c r="A29" s="14">
        <v>3</v>
      </c>
      <c r="B29" s="15" t="s">
        <v>37</v>
      </c>
      <c r="C29" s="16">
        <v>1200</v>
      </c>
      <c r="D29" s="20">
        <v>1000</v>
      </c>
      <c r="E29" s="28"/>
    </row>
    <row r="30" spans="1:5" s="19" customFormat="1" ht="81" customHeight="1" x14ac:dyDescent="0.3">
      <c r="A30" s="14">
        <v>4</v>
      </c>
      <c r="B30" s="15" t="s">
        <v>38</v>
      </c>
      <c r="C30" s="16"/>
      <c r="D30" s="20">
        <v>3600</v>
      </c>
      <c r="E30" s="28" t="s">
        <v>39</v>
      </c>
    </row>
    <row r="31" spans="1:5" s="26" customFormat="1" ht="49.5" customHeight="1" x14ac:dyDescent="0.35">
      <c r="A31" s="22" t="s">
        <v>40</v>
      </c>
      <c r="B31" s="23" t="s">
        <v>41</v>
      </c>
      <c r="C31" s="24">
        <v>2500</v>
      </c>
      <c r="D31" s="27">
        <v>3000</v>
      </c>
      <c r="E31" s="25"/>
    </row>
  </sheetData>
  <mergeCells count="7">
    <mergeCell ref="A1:E1"/>
    <mergeCell ref="A2:E2"/>
    <mergeCell ref="A4:A5"/>
    <mergeCell ref="B4:B5"/>
    <mergeCell ref="C4:C5"/>
    <mergeCell ref="D4:D5"/>
    <mergeCell ref="E4:E5"/>
  </mergeCells>
  <pageMargins left="0.59055118110236227" right="7.874015748031496E-2" top="0.74803149606299213" bottom="0.4"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tabSelected="1" topLeftCell="A4" workbookViewId="0">
      <selection activeCell="A2" sqref="A2:E2"/>
    </sheetView>
  </sheetViews>
  <sheetFormatPr defaultColWidth="9.109375" defaultRowHeight="18" x14ac:dyDescent="0.35"/>
  <cols>
    <col min="1" max="1" width="5.44140625" style="29" customWidth="1"/>
    <col min="2" max="2" width="55" style="29" customWidth="1"/>
    <col min="3" max="3" width="8.6640625" style="29" customWidth="1"/>
    <col min="4" max="4" width="8.88671875" style="30" customWidth="1"/>
    <col min="5" max="5" width="17.33203125" style="29" customWidth="1"/>
    <col min="6" max="16384" width="9.109375" style="29"/>
  </cols>
  <sheetData>
    <row r="1" spans="1:5" s="1" customFormat="1" ht="72.75" customHeight="1" x14ac:dyDescent="0.35">
      <c r="A1" s="35" t="s">
        <v>42</v>
      </c>
      <c r="B1" s="36"/>
      <c r="C1" s="36"/>
      <c r="D1" s="36"/>
      <c r="E1" s="36"/>
    </row>
    <row r="2" spans="1:5" s="2" customFormat="1" ht="19.5" customHeight="1" x14ac:dyDescent="0.35">
      <c r="A2" s="37" t="s">
        <v>44</v>
      </c>
      <c r="B2" s="37"/>
      <c r="C2" s="37"/>
      <c r="D2" s="37"/>
      <c r="E2" s="37"/>
    </row>
    <row r="3" spans="1:5" s="2" customFormat="1" ht="20.25" customHeight="1" x14ac:dyDescent="0.35">
      <c r="A3" s="3"/>
      <c r="B3" s="3"/>
      <c r="C3" s="3"/>
      <c r="D3" s="32" t="s">
        <v>1</v>
      </c>
      <c r="E3" s="3"/>
    </row>
    <row r="4" spans="1:5" s="4" customFormat="1" ht="23.25" customHeight="1" x14ac:dyDescent="0.3">
      <c r="A4" s="38" t="s">
        <v>2</v>
      </c>
      <c r="B4" s="39" t="s">
        <v>3</v>
      </c>
      <c r="C4" s="40" t="s">
        <v>4</v>
      </c>
      <c r="D4" s="40" t="s">
        <v>5</v>
      </c>
      <c r="E4" s="38" t="s">
        <v>6</v>
      </c>
    </row>
    <row r="5" spans="1:5" s="5" customFormat="1" ht="18.75" customHeight="1" x14ac:dyDescent="0.3">
      <c r="A5" s="38"/>
      <c r="B5" s="39"/>
      <c r="C5" s="40"/>
      <c r="D5" s="40"/>
      <c r="E5" s="38"/>
    </row>
    <row r="6" spans="1:5" s="5" customFormat="1" ht="18.75" customHeight="1" x14ac:dyDescent="0.3">
      <c r="A6" s="33"/>
      <c r="B6" s="34" t="s">
        <v>7</v>
      </c>
      <c r="C6" s="8">
        <f>C7+C15+C17+C20+C23+C24+C25+C26+C31</f>
        <v>41060</v>
      </c>
      <c r="D6" s="8">
        <f>D7+D15+D17+D20+D23+D24+D25+D26+D31</f>
        <v>20000</v>
      </c>
      <c r="E6" s="33"/>
    </row>
    <row r="7" spans="1:5" s="5" customFormat="1" ht="46.8" x14ac:dyDescent="0.3">
      <c r="A7" s="33" t="s">
        <v>8</v>
      </c>
      <c r="B7" s="9" t="s">
        <v>9</v>
      </c>
      <c r="C7" s="8">
        <f>SUM(C8:C14)</f>
        <v>16820</v>
      </c>
      <c r="D7" s="8">
        <f>SUM(D8:D14)</f>
        <v>6900</v>
      </c>
      <c r="E7" s="33"/>
    </row>
    <row r="8" spans="1:5" s="4" customFormat="1" ht="114.75" customHeight="1" x14ac:dyDescent="0.3">
      <c r="A8" s="10">
        <v>1</v>
      </c>
      <c r="B8" s="11" t="s">
        <v>10</v>
      </c>
      <c r="C8" s="12">
        <v>9120</v>
      </c>
      <c r="D8" s="12">
        <v>5400</v>
      </c>
      <c r="E8" s="13"/>
    </row>
    <row r="9" spans="1:5" s="19" customFormat="1" ht="62.4" x14ac:dyDescent="0.3">
      <c r="A9" s="14">
        <v>2</v>
      </c>
      <c r="B9" s="15" t="s">
        <v>43</v>
      </c>
      <c r="C9" s="16">
        <v>3000</v>
      </c>
      <c r="D9" s="17"/>
      <c r="E9" s="18"/>
    </row>
    <row r="10" spans="1:5" s="19" customFormat="1" ht="62.4" x14ac:dyDescent="0.3">
      <c r="A10" s="14">
        <v>3</v>
      </c>
      <c r="B10" s="15" t="s">
        <v>11</v>
      </c>
      <c r="C10" s="16">
        <v>1000</v>
      </c>
      <c r="D10" s="17"/>
      <c r="E10" s="18"/>
    </row>
    <row r="11" spans="1:5" s="19" customFormat="1" ht="46.8" x14ac:dyDescent="0.3">
      <c r="A11" s="14">
        <v>4</v>
      </c>
      <c r="B11" s="15" t="s">
        <v>12</v>
      </c>
      <c r="C11" s="16">
        <v>500</v>
      </c>
      <c r="D11" s="17"/>
      <c r="E11" s="18"/>
    </row>
    <row r="12" spans="1:5" s="19" customFormat="1" ht="31.2" x14ac:dyDescent="0.3">
      <c r="A12" s="14">
        <v>5</v>
      </c>
      <c r="B12" s="15" t="s">
        <v>13</v>
      </c>
      <c r="C12" s="16">
        <v>500</v>
      </c>
      <c r="D12" s="17"/>
      <c r="E12" s="18"/>
    </row>
    <row r="13" spans="1:5" s="19" customFormat="1" ht="62.4" x14ac:dyDescent="0.3">
      <c r="A13" s="14">
        <v>6</v>
      </c>
      <c r="B13" s="15" t="s">
        <v>14</v>
      </c>
      <c r="C13" s="16">
        <v>1500</v>
      </c>
      <c r="D13" s="20">
        <v>1500</v>
      </c>
      <c r="E13" s="21"/>
    </row>
    <row r="14" spans="1:5" s="19" customFormat="1" ht="31.5" customHeight="1" x14ac:dyDescent="0.3">
      <c r="A14" s="14">
        <v>7</v>
      </c>
      <c r="B14" s="15" t="s">
        <v>15</v>
      </c>
      <c r="C14" s="16">
        <v>1200</v>
      </c>
      <c r="D14" s="17"/>
      <c r="E14" s="21"/>
    </row>
    <row r="15" spans="1:5" s="26" customFormat="1" ht="49.5" customHeight="1" x14ac:dyDescent="0.35">
      <c r="A15" s="22" t="s">
        <v>16</v>
      </c>
      <c r="B15" s="23" t="s">
        <v>17</v>
      </c>
      <c r="C15" s="24">
        <f>C16</f>
        <v>2000</v>
      </c>
      <c r="D15" s="24">
        <f>D16</f>
        <v>500</v>
      </c>
      <c r="E15" s="25"/>
    </row>
    <row r="16" spans="1:5" s="19" customFormat="1" ht="98.25" customHeight="1" x14ac:dyDescent="0.3">
      <c r="A16" s="14">
        <v>1</v>
      </c>
      <c r="B16" s="15" t="s">
        <v>18</v>
      </c>
      <c r="C16" s="16">
        <v>2000</v>
      </c>
      <c r="D16" s="20">
        <v>500</v>
      </c>
      <c r="E16" s="21"/>
    </row>
    <row r="17" spans="1:5" s="26" customFormat="1" ht="70.5" customHeight="1" x14ac:dyDescent="0.35">
      <c r="A17" s="22" t="s">
        <v>19</v>
      </c>
      <c r="B17" s="23" t="s">
        <v>20</v>
      </c>
      <c r="C17" s="24">
        <f>C18+C19</f>
        <v>3000</v>
      </c>
      <c r="D17" s="31">
        <v>500</v>
      </c>
      <c r="E17" s="25"/>
    </row>
    <row r="18" spans="1:5" s="19" customFormat="1" ht="141.75" customHeight="1" x14ac:dyDescent="0.3">
      <c r="A18" s="14">
        <v>1</v>
      </c>
      <c r="B18" s="15" t="s">
        <v>21</v>
      </c>
      <c r="C18" s="16">
        <v>2000</v>
      </c>
      <c r="D18" s="17">
        <v>500</v>
      </c>
      <c r="E18" s="21"/>
    </row>
    <row r="19" spans="1:5" s="19" customFormat="1" ht="69" customHeight="1" x14ac:dyDescent="0.3">
      <c r="A19" s="14">
        <v>2</v>
      </c>
      <c r="B19" s="15" t="s">
        <v>22</v>
      </c>
      <c r="C19" s="16">
        <v>1000</v>
      </c>
      <c r="D19" s="17"/>
      <c r="E19" s="21"/>
    </row>
    <row r="20" spans="1:5" s="26" customFormat="1" ht="62.4" x14ac:dyDescent="0.35">
      <c r="A20" s="22" t="s">
        <v>23</v>
      </c>
      <c r="B20" s="23" t="s">
        <v>24</v>
      </c>
      <c r="C20" s="24">
        <f>C21+C22</f>
        <v>4500</v>
      </c>
      <c r="D20" s="27">
        <f>D21+D22</f>
        <v>2000</v>
      </c>
      <c r="E20" s="25"/>
    </row>
    <row r="21" spans="1:5" s="19" customFormat="1" ht="18.75" customHeight="1" x14ac:dyDescent="0.3">
      <c r="A21" s="14">
        <v>1</v>
      </c>
      <c r="B21" s="15" t="s">
        <v>25</v>
      </c>
      <c r="C21" s="16">
        <v>1500</v>
      </c>
      <c r="D21" s="20">
        <v>500</v>
      </c>
      <c r="E21" s="21"/>
    </row>
    <row r="22" spans="1:5" s="19" customFormat="1" ht="31.5" customHeight="1" x14ac:dyDescent="0.3">
      <c r="A22" s="14">
        <v>2</v>
      </c>
      <c r="B22" s="15" t="s">
        <v>26</v>
      </c>
      <c r="C22" s="16">
        <v>3000</v>
      </c>
      <c r="D22" s="20">
        <v>1500</v>
      </c>
      <c r="E22" s="21"/>
    </row>
    <row r="23" spans="1:5" s="26" customFormat="1" ht="127.5" customHeight="1" x14ac:dyDescent="0.35">
      <c r="A23" s="22" t="s">
        <v>27</v>
      </c>
      <c r="B23" s="23" t="s">
        <v>28</v>
      </c>
      <c r="C23" s="24">
        <v>1000</v>
      </c>
      <c r="D23" s="27"/>
      <c r="E23" s="25"/>
    </row>
    <row r="24" spans="1:5" s="26" customFormat="1" ht="70.5" customHeight="1" x14ac:dyDescent="0.35">
      <c r="A24" s="22" t="s">
        <v>29</v>
      </c>
      <c r="B24" s="23" t="s">
        <v>30</v>
      </c>
      <c r="C24" s="24">
        <v>1500</v>
      </c>
      <c r="D24" s="27">
        <v>2000</v>
      </c>
      <c r="E24" s="25"/>
    </row>
    <row r="25" spans="1:5" s="26" customFormat="1" ht="38.25" customHeight="1" x14ac:dyDescent="0.35">
      <c r="A25" s="22" t="s">
        <v>31</v>
      </c>
      <c r="B25" s="23" t="s">
        <v>32</v>
      </c>
      <c r="C25" s="24">
        <v>2500</v>
      </c>
      <c r="D25" s="27"/>
      <c r="E25" s="25"/>
    </row>
    <row r="26" spans="1:5" s="26" customFormat="1" ht="95.25" customHeight="1" x14ac:dyDescent="0.35">
      <c r="A26" s="22" t="s">
        <v>33</v>
      </c>
      <c r="B26" s="23" t="s">
        <v>34</v>
      </c>
      <c r="C26" s="24">
        <f>C27+C28+C29</f>
        <v>7240</v>
      </c>
      <c r="D26" s="24">
        <f>D27+D28+D29+D30</f>
        <v>5100</v>
      </c>
      <c r="E26" s="28"/>
    </row>
    <row r="27" spans="1:5" s="19" customFormat="1" ht="16.5" customHeight="1" x14ac:dyDescent="0.3">
      <c r="A27" s="14">
        <v>1</v>
      </c>
      <c r="B27" s="15" t="s">
        <v>35</v>
      </c>
      <c r="C27" s="16">
        <v>3540</v>
      </c>
      <c r="D27" s="20">
        <v>500</v>
      </c>
      <c r="E27" s="28"/>
    </row>
    <row r="28" spans="1:5" s="19" customFormat="1" ht="16.5" customHeight="1" x14ac:dyDescent="0.3">
      <c r="A28" s="14">
        <v>2</v>
      </c>
      <c r="B28" s="15" t="s">
        <v>36</v>
      </c>
      <c r="C28" s="16">
        <v>2500</v>
      </c>
      <c r="D28" s="20"/>
      <c r="E28" s="28"/>
    </row>
    <row r="29" spans="1:5" s="19" customFormat="1" ht="16.5" customHeight="1" x14ac:dyDescent="0.3">
      <c r="A29" s="14">
        <v>3</v>
      </c>
      <c r="B29" s="15" t="s">
        <v>37</v>
      </c>
      <c r="C29" s="16">
        <v>1200</v>
      </c>
      <c r="D29" s="20">
        <v>1000</v>
      </c>
      <c r="E29" s="28"/>
    </row>
    <row r="30" spans="1:5" s="19" customFormat="1" ht="81" customHeight="1" x14ac:dyDescent="0.3">
      <c r="A30" s="14">
        <v>4</v>
      </c>
      <c r="B30" s="15" t="s">
        <v>38</v>
      </c>
      <c r="C30" s="16"/>
      <c r="D30" s="20">
        <v>3600</v>
      </c>
      <c r="E30" s="28" t="s">
        <v>39</v>
      </c>
    </row>
    <row r="31" spans="1:5" s="26" customFormat="1" ht="49.5" customHeight="1" x14ac:dyDescent="0.35">
      <c r="A31" s="22" t="s">
        <v>40</v>
      </c>
      <c r="B31" s="23" t="s">
        <v>41</v>
      </c>
      <c r="C31" s="24">
        <v>2500</v>
      </c>
      <c r="D31" s="27">
        <v>3000</v>
      </c>
      <c r="E31" s="25"/>
    </row>
  </sheetData>
  <mergeCells count="7">
    <mergeCell ref="A1:E1"/>
    <mergeCell ref="A2:E2"/>
    <mergeCell ref="A4:A5"/>
    <mergeCell ref="B4:B5"/>
    <mergeCell ref="C4:C5"/>
    <mergeCell ref="D4:D5"/>
    <mergeCell ref="E4:E5"/>
  </mergeCells>
  <pageMargins left="0.7" right="0.7" top="0.75" bottom="0.75" header="0.3" footer="0.3"/>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P.ÁN SAU HỌP</vt:lpstr>
      <vt:lpstr>PL Tờ trình</vt:lpstr>
    </vt:vector>
  </TitlesOfParts>
  <Company>LETUYET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SONGNGOC</dc:creator>
  <cp:lastModifiedBy>Windows</cp:lastModifiedBy>
  <cp:lastPrinted>2022-07-21T10:00:19Z</cp:lastPrinted>
  <dcterms:created xsi:type="dcterms:W3CDTF">2022-07-04T11:32:15Z</dcterms:created>
  <dcterms:modified xsi:type="dcterms:W3CDTF">2022-07-22T08:17:55Z</dcterms:modified>
</cp:coreProperties>
</file>