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Windows\Desktop\"/>
    </mc:Choice>
  </mc:AlternateContent>
  <xr:revisionPtr revIDLastSave="0" documentId="8_{8265E097-E4F0-4025-BC4C-7295AC7E9482}"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0" i="1" l="1"/>
  <c r="D20" i="1"/>
  <c r="G19" i="1"/>
  <c r="G18" i="1" s="1"/>
  <c r="D19" i="1"/>
  <c r="D18" i="1" s="1"/>
  <c r="H18" i="1"/>
  <c r="E18" i="1"/>
  <c r="G17" i="1"/>
  <c r="G16" i="1" s="1"/>
  <c r="D17" i="1"/>
  <c r="H16" i="1"/>
  <c r="E16" i="1"/>
  <c r="D16" i="1"/>
  <c r="G15" i="1"/>
  <c r="D15" i="1"/>
  <c r="G14" i="1"/>
  <c r="G13" i="1" s="1"/>
  <c r="D14" i="1"/>
  <c r="D13" i="1" s="1"/>
  <c r="H13" i="1"/>
  <c r="E13" i="1"/>
  <c r="G12" i="1"/>
  <c r="G11" i="1" s="1"/>
  <c r="D12" i="1"/>
  <c r="H11" i="1"/>
  <c r="E11" i="1"/>
  <c r="E8" i="1" s="1"/>
  <c r="E7" i="1" s="1"/>
  <c r="D11" i="1"/>
  <c r="G10" i="1"/>
  <c r="D10" i="1"/>
  <c r="G9" i="1"/>
  <c r="D9" i="1"/>
  <c r="I7" i="1"/>
  <c r="F7" i="1"/>
  <c r="G8" i="1" l="1"/>
  <c r="G7" i="1" s="1"/>
  <c r="D8" i="1"/>
  <c r="D7" i="1" s="1"/>
  <c r="H8" i="1"/>
  <c r="H7" i="1" s="1"/>
</calcChain>
</file>

<file path=xl/sharedStrings.xml><?xml version="1.0" encoding="utf-8"?>
<sst xmlns="http://schemas.openxmlformats.org/spreadsheetml/2006/main" count="30" uniqueCount="27">
  <si>
    <t xml:space="preserve"> STT </t>
  </si>
  <si>
    <t>Giai đoạn 2021-2025</t>
  </si>
  <si>
    <t xml:space="preserve"> TỔNG CỘNG </t>
  </si>
  <si>
    <t>Đơn vị tính: Triệu đồng</t>
  </si>
  <si>
    <t>Phụ lục</t>
  </si>
  <si>
    <t>Phân bổ vốn đầu tư phát triển giai đoạn 2021 - 2025 và năm 2022 Chương trình mục tiêu quốc gia
phát triển kinh tế - xã hội vùng đồng bào dân tộc thiểu số và miền núi tỉnh Quảng Bình</t>
  </si>
  <si>
    <t>Năm 2022</t>
  </si>
  <si>
    <t>Tiểu Dự án 1: Đầu tư cơ sở hạ tầng thiết yếu, phục vụ sản xuất, đời sống trong vùng đồng bào dân tộc thiểu số và miền núi</t>
  </si>
  <si>
    <t>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</si>
  <si>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Tiểu Dự án 1: Đầu tư phát triển kinh tế - xã hội các dân tộc còn gặp nhiều khó khăn, dân tộc có khó khăn đặc thù</t>
  </si>
  <si>
    <t>Tiểu Dự án 2: Ứng dụng công nghệ thông tin hỗ trợ phát triển kinh tế - xã hội và đảm bảo an ninh trật tự vùng đồng bào dân tộc thiểu số và miền núi.</t>
  </si>
  <si>
    <t xml:space="preserve"> Tổng cộng</t>
  </si>
  <si>
    <r>
      <rPr>
        <b/>
        <sz val="13"/>
        <rFont val="Times New Roman"/>
        <family val="1"/>
      </rPr>
      <t>Dự án 1</t>
    </r>
    <r>
      <rPr>
        <sz val="13"/>
        <rFont val="Times New Roman"/>
        <family val="1"/>
      </rPr>
      <t>: Giải quyết tình trạng thiếu đất ở, nhà ở, đất sản xuất, nước sinh hoạt</t>
    </r>
  </si>
  <si>
    <r>
      <rPr>
        <b/>
        <sz val="13"/>
        <rFont val="Times New Roman"/>
        <family val="1"/>
      </rPr>
      <t>Dự án 2</t>
    </r>
    <r>
      <rPr>
        <sz val="13"/>
        <rFont val="Times New Roman"/>
        <family val="1"/>
      </rPr>
      <t>: Quy hoạch, sắp xếp, bố trí, ổn định dân cư ở những nơi cần thiết</t>
    </r>
  </si>
  <si>
    <r>
      <rPr>
        <b/>
        <sz val="13"/>
        <rFont val="Times New Roman"/>
        <family val="1"/>
      </rPr>
      <t>Dự án 4</t>
    </r>
    <r>
      <rPr>
        <sz val="13"/>
        <rFont val="Times New Roman"/>
        <family val="1"/>
      </rPr>
      <t>: Đầu tư cơ sở hạ tầng thiết yếu, phục vụ sản xuất, đời sống trong vùng đồng bào dân tộc thiểu số và miền núi và các đơn vị sự nghiệp công lập của lĩnh vực dân tộc</t>
    </r>
  </si>
  <si>
    <r>
      <rPr>
        <b/>
        <sz val="13"/>
        <rFont val="Times New Roman"/>
        <family val="1"/>
      </rPr>
      <t>Dự án 5</t>
    </r>
    <r>
      <rPr>
        <sz val="13"/>
        <rFont val="Times New Roman"/>
        <family val="1"/>
      </rPr>
      <t>: Phát triển giáo dục đào tạo nâng cao chất lượng nguồn nhân lực</t>
    </r>
  </si>
  <si>
    <r>
      <rPr>
        <b/>
        <sz val="13"/>
        <rFont val="Times New Roman"/>
        <family val="1"/>
      </rPr>
      <t>Dự án 6</t>
    </r>
    <r>
      <rPr>
        <sz val="13"/>
        <rFont val="Times New Roman"/>
        <family val="1"/>
      </rPr>
      <t>: Bảo tồn, phát huy giá trị văn hóa truyền thống tốt đẹp của các dân tộc thiểu số gắn với phát triển du lịch</t>
    </r>
  </si>
  <si>
    <r>
      <rPr>
        <b/>
        <sz val="13"/>
        <rFont val="Times New Roman"/>
        <family val="1"/>
      </rPr>
      <t>Dự án 9</t>
    </r>
    <r>
      <rPr>
        <sz val="13"/>
        <rFont val="Times New Roman"/>
        <family val="1"/>
      </rPr>
      <t>: Đầu tư phát triển nhóm dân tộc thiểu số rất ít người và nhóm dân tộc còn nhiều khó khăn</t>
    </r>
  </si>
  <si>
    <r>
      <rPr>
        <b/>
        <sz val="13"/>
        <rFont val="Times New Roman"/>
        <family val="1"/>
      </rPr>
      <t>Dự án 10</t>
    </r>
    <r>
      <rPr>
        <sz val="13"/>
        <rFont val="Times New Roman"/>
        <family val="1"/>
      </rPr>
      <t>: Truyền thông, tuyên truyền, vận động trong vùng đồng bào dân tộc thiểu số và miền núi. Kiểm tra, giám sát đánh giá việc tổ chức thực hiện Chương trình</t>
    </r>
  </si>
  <si>
    <t>Tên dự án/Tiểu dự án</t>
  </si>
  <si>
    <t>Ngân sách trung ương</t>
  </si>
  <si>
    <t>Ngân sách tỉnh</t>
  </si>
  <si>
    <t>I</t>
  </si>
  <si>
    <t>Nguồn ngân sách trung ương</t>
  </si>
  <si>
    <t>II</t>
  </si>
  <si>
    <t>Nguồn ngân sách tỉnh</t>
  </si>
  <si>
    <t>(kèm theo Nghị quyết số       /NQ-HĐND ngày       /   /2022 của HĐND tỉnh Quảng Bình)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</si>
</sst>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 _€_-;\-* #,##0.00\ _€_-;_-* &quot;-&quot;??\ _€_-;_-@_-"/>
  </numFmts>
  <fonts count="8" x14ac:knownFonts="1">
    <font>
      <sz val="11"/>
      <color theme="1"/>
      <name val="Calibri"/>
      <family val="2"/>
      <scheme val="minor"/>
    </font>
    <font>
      <sz val="11"/>
      <color theme="1"/>
      <name val="Calibri"/>
      <family val="2"/>
      <scheme val="minor"/>
    </font>
    <font>
      <b/>
      <sz val="13"/>
      <color theme="1"/>
      <name val="Times New Roman"/>
      <family val="1"/>
    </font>
    <font>
      <sz val="13"/>
      <color theme="1"/>
      <name val="Times New Roman"/>
      <family val="1"/>
    </font>
    <font>
      <b/>
      <sz val="13"/>
      <name val="Times New Roman"/>
      <family val="1"/>
    </font>
    <font>
      <sz val="13"/>
      <name val="Times New Roman"/>
      <family val="1"/>
    </font>
    <font>
      <sz val="10"/>
      <name val="Arial"/>
      <family val="2"/>
    </font>
    <font>
      <i/>
      <sz val="13"/>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164" fontId="6" fillId="0" borderId="0" applyFont="0" applyFill="0" applyBorder="0" applyAlignment="0" applyProtection="0"/>
    <xf numFmtId="0" fontId="1" fillId="0" borderId="0"/>
  </cellStyleXfs>
  <cellXfs count="25">
    <xf numFmtId="0" fontId="0" fillId="0" borderId="0" xfId="0"/>
    <xf numFmtId="3"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3" fillId="0" borderId="0" xfId="0" applyFont="1"/>
    <xf numFmtId="0" fontId="5" fillId="0" borderId="1" xfId="0" applyFont="1" applyFill="1" applyBorder="1" applyAlignment="1">
      <alignment horizontal="left" vertical="center" wrapText="1"/>
    </xf>
    <xf numFmtId="3" fontId="2" fillId="0" borderId="1" xfId="0" applyNumberFormat="1" applyFont="1" applyFill="1" applyBorder="1" applyAlignment="1">
      <alignment horizontal="right" vertical="center" wrapText="1"/>
    </xf>
    <xf numFmtId="3" fontId="3" fillId="0" borderId="1" xfId="0" applyNumberFormat="1" applyFont="1" applyFill="1" applyBorder="1" applyAlignment="1">
      <alignment horizontal="right" vertical="center" wrapText="1"/>
    </xf>
    <xf numFmtId="3" fontId="3" fillId="0" borderId="2"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3" fontId="3" fillId="0" borderId="1" xfId="1" applyNumberFormat="1" applyFont="1" applyFill="1" applyBorder="1" applyAlignment="1">
      <alignment horizontal="right" vertical="center"/>
    </xf>
    <xf numFmtId="3" fontId="5" fillId="0" borderId="1" xfId="1" applyNumberFormat="1" applyFont="1" applyFill="1" applyBorder="1" applyAlignment="1" applyProtection="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7" fillId="0" borderId="3" xfId="0" applyNumberFormat="1" applyFont="1" applyFill="1" applyBorder="1" applyAlignment="1">
      <alignment horizontal="right"/>
    </xf>
  </cellXfs>
  <cellStyles count="4">
    <cellStyle name="Comma" xfId="1" builtinId="3"/>
    <cellStyle name="Comma 2" xfId="2" xr:uid="{00000000-0005-0000-0000-000001000000}"/>
    <cellStyle name="Normal" xfId="0" builtinId="0"/>
    <cellStyle name="Normal 8"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0"/>
  <sheetViews>
    <sheetView tabSelected="1" topLeftCell="B1" zoomScaleNormal="100" zoomScaleSheetLayoutView="100" workbookViewId="0">
      <selection activeCell="J14" sqref="J14"/>
    </sheetView>
  </sheetViews>
  <sheetFormatPr defaultColWidth="9.109375" defaultRowHeight="16.8" x14ac:dyDescent="0.3"/>
  <cols>
    <col min="1" max="1" width="0" style="3" hidden="1" customWidth="1"/>
    <col min="2" max="2" width="6" style="3" customWidth="1"/>
    <col min="3" max="3" width="80.109375" style="3" customWidth="1"/>
    <col min="4" max="4" width="11.33203125" style="3" customWidth="1"/>
    <col min="5" max="5" width="12.88671875" style="3" customWidth="1"/>
    <col min="6" max="6" width="11.109375" style="3" customWidth="1"/>
    <col min="7" max="7" width="11.33203125" style="3" customWidth="1"/>
    <col min="8" max="8" width="13" style="3" customWidth="1"/>
    <col min="9" max="9" width="10.88671875" style="3" customWidth="1"/>
    <col min="10" max="16384" width="9.109375" style="3"/>
  </cols>
  <sheetData>
    <row r="1" spans="2:9" x14ac:dyDescent="0.3">
      <c r="B1" s="20" t="s">
        <v>4</v>
      </c>
      <c r="C1" s="20"/>
      <c r="D1" s="20"/>
      <c r="E1" s="20"/>
      <c r="F1" s="20"/>
      <c r="G1" s="20"/>
      <c r="H1" s="20"/>
      <c r="I1" s="20"/>
    </row>
    <row r="2" spans="2:9" ht="34.5" customHeight="1" x14ac:dyDescent="0.3">
      <c r="B2" s="21" t="s">
        <v>5</v>
      </c>
      <c r="C2" s="20"/>
      <c r="D2" s="20"/>
      <c r="E2" s="20"/>
      <c r="F2" s="20"/>
      <c r="G2" s="20"/>
      <c r="H2" s="20"/>
      <c r="I2" s="20"/>
    </row>
    <row r="3" spans="2:9" ht="19.5" customHeight="1" x14ac:dyDescent="0.3">
      <c r="B3" s="19" t="s">
        <v>26</v>
      </c>
      <c r="C3" s="19"/>
      <c r="D3" s="19"/>
      <c r="E3" s="19"/>
      <c r="F3" s="19"/>
      <c r="G3" s="19"/>
      <c r="H3" s="19"/>
      <c r="I3" s="19"/>
    </row>
    <row r="4" spans="2:9" x14ac:dyDescent="0.3">
      <c r="B4" s="24" t="s">
        <v>3</v>
      </c>
      <c r="C4" s="24"/>
      <c r="D4" s="24"/>
      <c r="E4" s="24"/>
      <c r="F4" s="24"/>
      <c r="G4" s="24"/>
      <c r="H4" s="24"/>
      <c r="I4" s="24"/>
    </row>
    <row r="5" spans="2:9" ht="16.5" customHeight="1" x14ac:dyDescent="0.3">
      <c r="B5" s="22" t="s">
        <v>0</v>
      </c>
      <c r="C5" s="23" t="s">
        <v>19</v>
      </c>
      <c r="D5" s="23" t="s">
        <v>1</v>
      </c>
      <c r="E5" s="23"/>
      <c r="F5" s="23"/>
      <c r="G5" s="23" t="s">
        <v>6</v>
      </c>
      <c r="H5" s="23"/>
      <c r="I5" s="23"/>
    </row>
    <row r="6" spans="2:9" ht="33.6" x14ac:dyDescent="0.3">
      <c r="B6" s="22"/>
      <c r="C6" s="23"/>
      <c r="D6" s="11" t="s">
        <v>11</v>
      </c>
      <c r="E6" s="12" t="s">
        <v>20</v>
      </c>
      <c r="F6" s="12" t="s">
        <v>21</v>
      </c>
      <c r="G6" s="11" t="s">
        <v>11</v>
      </c>
      <c r="H6" s="12" t="s">
        <v>20</v>
      </c>
      <c r="I6" s="12" t="s">
        <v>21</v>
      </c>
    </row>
    <row r="7" spans="2:9" ht="20.100000000000001" customHeight="1" x14ac:dyDescent="0.3">
      <c r="B7" s="17" t="s">
        <v>2</v>
      </c>
      <c r="C7" s="18"/>
      <c r="D7" s="5">
        <f>SUBTOTAL(109,D8:D20)</f>
        <v>850193</v>
      </c>
      <c r="E7" s="5">
        <f t="shared" ref="E7:I7" si="0">SUBTOTAL(109,E8:E20)</f>
        <v>800193</v>
      </c>
      <c r="F7" s="5">
        <f t="shared" si="0"/>
        <v>50000</v>
      </c>
      <c r="G7" s="5">
        <f t="shared" si="0"/>
        <v>169499</v>
      </c>
      <c r="H7" s="5">
        <f t="shared" si="0"/>
        <v>156999</v>
      </c>
      <c r="I7" s="5">
        <f t="shared" si="0"/>
        <v>12500</v>
      </c>
    </row>
    <row r="8" spans="2:9" ht="20.100000000000001" customHeight="1" x14ac:dyDescent="0.3">
      <c r="B8" s="13" t="s">
        <v>22</v>
      </c>
      <c r="C8" s="15" t="s">
        <v>23</v>
      </c>
      <c r="D8" s="5">
        <f>SUBTOTAL(109,D9:D19)</f>
        <v>800193</v>
      </c>
      <c r="E8" s="5">
        <f t="shared" ref="E8:H8" si="1">SUBTOTAL(109,E9:E19)</f>
        <v>800193</v>
      </c>
      <c r="F8" s="5"/>
      <c r="G8" s="5">
        <f t="shared" si="1"/>
        <v>156999</v>
      </c>
      <c r="H8" s="5">
        <f t="shared" si="1"/>
        <v>156999</v>
      </c>
      <c r="I8" s="5"/>
    </row>
    <row r="9" spans="2:9" x14ac:dyDescent="0.3">
      <c r="B9" s="2">
        <v>1</v>
      </c>
      <c r="C9" s="4" t="s">
        <v>12</v>
      </c>
      <c r="D9" s="6">
        <f t="shared" ref="D9:D20" si="2">E9+F9</f>
        <v>118702</v>
      </c>
      <c r="E9" s="7">
        <v>118702</v>
      </c>
      <c r="F9" s="8"/>
      <c r="G9" s="6">
        <f t="shared" ref="G9:G20" si="3">H9+I9</f>
        <v>34311</v>
      </c>
      <c r="H9" s="6">
        <v>34311</v>
      </c>
      <c r="I9" s="6"/>
    </row>
    <row r="10" spans="2:9" x14ac:dyDescent="0.3">
      <c r="B10" s="2">
        <v>2</v>
      </c>
      <c r="C10" s="1" t="s">
        <v>13</v>
      </c>
      <c r="D10" s="6">
        <f t="shared" si="2"/>
        <v>196714</v>
      </c>
      <c r="E10" s="9">
        <v>196714</v>
      </c>
      <c r="F10" s="8"/>
      <c r="G10" s="6">
        <f t="shared" si="3"/>
        <v>35409</v>
      </c>
      <c r="H10" s="8">
        <v>35409</v>
      </c>
      <c r="I10" s="6"/>
    </row>
    <row r="11" spans="2:9" ht="50.4" x14ac:dyDescent="0.3">
      <c r="B11" s="2">
        <v>3</v>
      </c>
      <c r="C11" s="1" t="s">
        <v>14</v>
      </c>
      <c r="D11" s="6">
        <f>SUBTOTAL(109,D12)</f>
        <v>163789</v>
      </c>
      <c r="E11" s="8">
        <f t="shared" ref="E11:H11" si="4">SUBTOTAL(109,E12)</f>
        <v>163789</v>
      </c>
      <c r="F11" s="8"/>
      <c r="G11" s="8">
        <f t="shared" si="4"/>
        <v>29482</v>
      </c>
      <c r="H11" s="8">
        <f t="shared" si="4"/>
        <v>29482</v>
      </c>
      <c r="I11" s="8"/>
    </row>
    <row r="12" spans="2:9" ht="33.6" x14ac:dyDescent="0.3">
      <c r="B12" s="2"/>
      <c r="C12" s="1" t="s">
        <v>7</v>
      </c>
      <c r="D12" s="6">
        <f t="shared" si="2"/>
        <v>163789</v>
      </c>
      <c r="E12" s="8">
        <v>163789</v>
      </c>
      <c r="F12" s="8"/>
      <c r="G12" s="6">
        <f t="shared" si="3"/>
        <v>29482</v>
      </c>
      <c r="H12" s="8">
        <v>29482</v>
      </c>
      <c r="I12" s="6"/>
    </row>
    <row r="13" spans="2:9" x14ac:dyDescent="0.3">
      <c r="B13" s="2">
        <v>4</v>
      </c>
      <c r="C13" s="1" t="s">
        <v>15</v>
      </c>
      <c r="D13" s="6">
        <f>SUBTOTAL(109,D14)</f>
        <v>54737</v>
      </c>
      <c r="E13" s="6">
        <f t="shared" ref="E13:H13" si="5">SUBTOTAL(109,E14)</f>
        <v>54737</v>
      </c>
      <c r="F13" s="6"/>
      <c r="G13" s="6">
        <f t="shared" si="5"/>
        <v>9853</v>
      </c>
      <c r="H13" s="6">
        <f t="shared" si="5"/>
        <v>9853</v>
      </c>
      <c r="I13" s="6"/>
    </row>
    <row r="14" spans="2:9" ht="50.4" x14ac:dyDescent="0.3">
      <c r="B14" s="2"/>
      <c r="C14" s="1" t="s">
        <v>8</v>
      </c>
      <c r="D14" s="6">
        <f t="shared" si="2"/>
        <v>54737</v>
      </c>
      <c r="E14" s="8">
        <v>54737</v>
      </c>
      <c r="F14" s="8"/>
      <c r="G14" s="6">
        <f t="shared" si="3"/>
        <v>9853</v>
      </c>
      <c r="H14" s="8">
        <v>9853</v>
      </c>
      <c r="I14" s="6"/>
    </row>
    <row r="15" spans="2:9" ht="33.6" x14ac:dyDescent="0.3">
      <c r="B15" s="2">
        <v>5</v>
      </c>
      <c r="C15" s="1" t="s">
        <v>16</v>
      </c>
      <c r="D15" s="6">
        <f t="shared" si="2"/>
        <v>42885</v>
      </c>
      <c r="E15" s="6">
        <v>42885</v>
      </c>
      <c r="F15" s="8"/>
      <c r="G15" s="6">
        <f t="shared" si="3"/>
        <v>7739</v>
      </c>
      <c r="H15" s="8">
        <v>7739</v>
      </c>
      <c r="I15" s="6"/>
    </row>
    <row r="16" spans="2:9" ht="33.6" x14ac:dyDescent="0.3">
      <c r="B16" s="2">
        <v>6</v>
      </c>
      <c r="C16" s="1" t="s">
        <v>17</v>
      </c>
      <c r="D16" s="6">
        <f>SUBTOTAL(109,D17)</f>
        <v>218186</v>
      </c>
      <c r="E16" s="6">
        <f t="shared" ref="E16:H16" si="6">SUBTOTAL(109,E17)</f>
        <v>218186</v>
      </c>
      <c r="F16" s="6"/>
      <c r="G16" s="6">
        <f t="shared" si="6"/>
        <v>39273</v>
      </c>
      <c r="H16" s="6">
        <f t="shared" si="6"/>
        <v>39273</v>
      </c>
      <c r="I16" s="6"/>
    </row>
    <row r="17" spans="2:9" ht="33.6" x14ac:dyDescent="0.3">
      <c r="B17" s="2"/>
      <c r="C17" s="1" t="s">
        <v>9</v>
      </c>
      <c r="D17" s="6">
        <f t="shared" si="2"/>
        <v>218186</v>
      </c>
      <c r="E17" s="10">
        <v>218186</v>
      </c>
      <c r="F17" s="8"/>
      <c r="G17" s="6">
        <f t="shared" si="3"/>
        <v>39273</v>
      </c>
      <c r="H17" s="10">
        <v>39273</v>
      </c>
      <c r="I17" s="6"/>
    </row>
    <row r="18" spans="2:9" ht="50.4" x14ac:dyDescent="0.3">
      <c r="B18" s="2">
        <v>7</v>
      </c>
      <c r="C18" s="1" t="s">
        <v>18</v>
      </c>
      <c r="D18" s="6">
        <f>SUBTOTAL(109,D19)</f>
        <v>5180</v>
      </c>
      <c r="E18" s="6">
        <f t="shared" ref="E18:H18" si="7">SUBTOTAL(109,E19)</f>
        <v>5180</v>
      </c>
      <c r="F18" s="6"/>
      <c r="G18" s="6">
        <f t="shared" si="7"/>
        <v>932</v>
      </c>
      <c r="H18" s="6">
        <f t="shared" si="7"/>
        <v>932</v>
      </c>
      <c r="I18" s="6"/>
    </row>
    <row r="19" spans="2:9" ht="33.6" x14ac:dyDescent="0.3">
      <c r="B19" s="2"/>
      <c r="C19" s="1" t="s">
        <v>10</v>
      </c>
      <c r="D19" s="6">
        <f t="shared" si="2"/>
        <v>5180</v>
      </c>
      <c r="E19" s="8">
        <v>5180</v>
      </c>
      <c r="F19" s="8"/>
      <c r="G19" s="6">
        <f t="shared" si="3"/>
        <v>932</v>
      </c>
      <c r="H19" s="8">
        <v>932</v>
      </c>
      <c r="I19" s="6"/>
    </row>
    <row r="20" spans="2:9" x14ac:dyDescent="0.3">
      <c r="B20" s="14" t="s">
        <v>24</v>
      </c>
      <c r="C20" s="16" t="s">
        <v>25</v>
      </c>
      <c r="D20" s="5">
        <f t="shared" si="2"/>
        <v>50000</v>
      </c>
      <c r="E20" s="5"/>
      <c r="F20" s="5">
        <v>50000</v>
      </c>
      <c r="G20" s="5">
        <f t="shared" si="3"/>
        <v>12500</v>
      </c>
      <c r="H20" s="5"/>
      <c r="I20" s="5">
        <v>12500</v>
      </c>
    </row>
  </sheetData>
  <mergeCells count="9">
    <mergeCell ref="B7:C7"/>
    <mergeCell ref="B3:I3"/>
    <mergeCell ref="B1:I1"/>
    <mergeCell ref="B2:I2"/>
    <mergeCell ref="B5:B6"/>
    <mergeCell ref="C5:C6"/>
    <mergeCell ref="D5:F5"/>
    <mergeCell ref="G5:I5"/>
    <mergeCell ref="B4:I4"/>
  </mergeCells>
  <pageMargins left="0.7" right="0.7" top="0.75" bottom="0.75" header="0.3" footer="0.3"/>
  <pageSetup paperSize="9" scale="83" fitToHeight="0" orientation="landscape"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cp:lastModifiedBy>
  <cp:lastPrinted>2022-07-21T03:56:38Z</cp:lastPrinted>
  <dcterms:created xsi:type="dcterms:W3CDTF">2021-12-20T10:10:21Z</dcterms:created>
  <dcterms:modified xsi:type="dcterms:W3CDTF">2022-07-21T14:38:15Z</dcterms:modified>
</cp:coreProperties>
</file>